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920" activeTab="0"/>
  </bookViews>
  <sheets>
    <sheet name="1. Date generale" sheetId="1" r:id="rId1"/>
    <sheet name="2 .1. Cadrul tematic" sheetId="2" r:id="rId2"/>
    <sheet name="2.2. Cadrul de finantare" sheetId="3" r:id="rId3"/>
    <sheet name="2.3. Distribuirea pe directii" sheetId="4" r:id="rId4"/>
    <sheet name="3. Resurse umane" sheetId="5" r:id="rId5"/>
    <sheet name="4. Potential logistic" sheetId="6" r:id="rId6"/>
    <sheet name="5. Performanţă internaţională" sheetId="7" r:id="rId7"/>
    <sheet name="6. Contribuţie naţională" sheetId="8" r:id="rId8"/>
    <sheet name="7. Relevanţa economică" sheetId="9" r:id="rId9"/>
    <sheet name="8. Relevanţa socială" sheetId="10" r:id="rId10"/>
    <sheet name="Sheet3" sheetId="11" state="hidden" r:id="rId11"/>
  </sheets>
  <externalReferences>
    <externalReference r:id="rId14"/>
  </externalReferences>
  <definedNames>
    <definedName name="_Toc234379941" localSheetId="0">'1. Date generale'!$A$6</definedName>
    <definedName name="_Toc234379942" localSheetId="1">'2 .1. Cadrul tematic'!#REF!</definedName>
    <definedName name="_Toc234379942" localSheetId="2">'2.2. Cadrul de finantare'!#REF!</definedName>
    <definedName name="_Toc234379944" localSheetId="6">'5. Performanţă internaţională'!$A$1</definedName>
    <definedName name="_Toc234379947" localSheetId="6">'5. Performanţă internaţională'!$B$36</definedName>
    <definedName name="_Toc234379948" localSheetId="7">'6. Contribuţie naţională'!$A$1</definedName>
    <definedName name="_Toc234379949" localSheetId="7">'6. Contribuţie naţională'!#REF!</definedName>
    <definedName name="_Toc234379950" localSheetId="7">'6. Contribuţie naţională'!#REF!</definedName>
    <definedName name="_Toc234379951" localSheetId="7">'6. Contribuţie naţională'!#REF!</definedName>
    <definedName name="_Toc234379952" localSheetId="8">'7. Relevanţa economică'!$A$1</definedName>
    <definedName name="_Toc234379952" localSheetId="9">'8. Relevanţa socială'!#REF!</definedName>
    <definedName name="_Toc234379956" localSheetId="8">'7. Relevanţa economică'!#REF!</definedName>
    <definedName name="_Toc234379956" localSheetId="9">'8. Relevanţa socială'!$A$1</definedName>
    <definedName name="_Toc234379957" localSheetId="8">'7. Relevanţa economică'!#REF!</definedName>
    <definedName name="_Toc234379957" localSheetId="9">'8. Relevanţa socială'!#REF!</definedName>
    <definedName name="_Toc234379958" localSheetId="9">'8. Relevanţa socială'!#REF!</definedName>
    <definedName name="_Toc234379959" localSheetId="9">'8. Relevanţa socială'!#REF!</definedName>
    <definedName name="_Toc235930825" localSheetId="0">'1. Date generale'!$A$28</definedName>
    <definedName name="_Toc235930830" localSheetId="3">'2.3. Distribuirea pe directii'!$A$1</definedName>
    <definedName name="_Toc235930833" localSheetId="4">'3. Resurse umane'!$A$32</definedName>
    <definedName name="_Toc235944970" localSheetId="4">'3. Resurse umane'!$A$2</definedName>
    <definedName name="_Toc235944972" localSheetId="5">'4. Potential logistic'!$C$2</definedName>
    <definedName name="_Toc235944973" localSheetId="5">'4. Potential logistic'!$C$3</definedName>
    <definedName name="_Toc235944974" localSheetId="5">'4. Potential logistic'!$C$12</definedName>
    <definedName name="_Toc235944975" localSheetId="5">'4. Potential logistic'!$C$15</definedName>
    <definedName name="_Toc235944976" localSheetId="5">'4. Potential logistic'!$C$19</definedName>
    <definedName name="_Toc235944977" localSheetId="5">'4. Potential logistic'!$C$24</definedName>
    <definedName name="cumul">'Sheet3'!$B$28:$B$29</definedName>
    <definedName name="Cumulare">#REF!</definedName>
    <definedName name="Directia_strategica">'Sheet3'!$A$20:$A$25</definedName>
    <definedName name="Gr_stiintific">'Sheet3'!$A$33:$A$34</definedName>
    <definedName name="gradul_stiintific" localSheetId="0">'[1]Sheet3'!$A$33:$A$34</definedName>
    <definedName name="gradul_stiintific">'Sheet3'!$A$33:$A$34</definedName>
    <definedName name="Institutia">'Sheet3'!$A$44:$A$94</definedName>
    <definedName name="Lista">'Sheet3'!#REF!</definedName>
    <definedName name="Organizatia">'Sheet3'!$A$95:$A$95</definedName>
    <definedName name="Organizatie" localSheetId="0">'[1]Sheet3'!$A$43:$A$92</definedName>
    <definedName name="Organizatie">'Sheet3'!$A$95:$A$95</definedName>
    <definedName name="T_academic">'Sheet3'!$A$96:$A$97</definedName>
    <definedName name="T_organizatiei">'Sheet3'!$A$28:$A$30</definedName>
    <definedName name="T_stiintific">'Sheet3'!$A$37:$A$40</definedName>
    <definedName name="Tip_cercetare">'Sheet3'!$A$2:$A$4</definedName>
    <definedName name="Tip_proiect">'Sheet3'!$A$7:$A$17</definedName>
    <definedName name="Tipul_organizatiei" localSheetId="0">'[1]Sheet3'!$A$28:$A$30</definedName>
    <definedName name="Tipul_organizatiei">'Sheet3'!$A$28:$A$30</definedName>
    <definedName name="Titlul_academic" localSheetId="0">'[1]Sheet3'!$A$94:$A$95</definedName>
    <definedName name="Titlul_academic">'Sheet3'!$A$96:$A$97</definedName>
    <definedName name="titlul_stiintific" localSheetId="0">'[1]Sheet3'!$A$37:$A$40</definedName>
    <definedName name="titlul_stiintific">'Sheet3'!$A$37:$A$40</definedName>
    <definedName name="_xlnm.Print_Area" localSheetId="0">'1. Date generale'!$A$6:$C$34</definedName>
    <definedName name="_xlnm.Print_Area" localSheetId="1">'2 .1. Cadrul tematic'!$A$1:$D$18</definedName>
    <definedName name="_xlnm.Print_Area" localSheetId="2">'2.2. Cadrul de finantare'!$A$1:$L$36</definedName>
    <definedName name="_xlnm.Print_Area" localSheetId="3">'2.3. Distribuirea pe directii'!$A$1:$I$33</definedName>
    <definedName name="_xlnm.Print_Area" localSheetId="4">'3. Resurse umane'!$A:$N</definedName>
    <definedName name="_xlnm.Print_Area" localSheetId="5">'4. Potential logistic'!$A$1:$F$36</definedName>
    <definedName name="_xlnm.Print_Area" localSheetId="6">'5. Performanţă internaţională'!$A$1:$C$51</definedName>
    <definedName name="_xlnm.Print_Area" localSheetId="7">'6. Contribuţie naţională'!$A$1:$C$57</definedName>
    <definedName name="_xlnm.Print_Area" localSheetId="8">'7. Relevanţa economică'!$A$1:$C$33</definedName>
    <definedName name="_xlnm.Print_Area" localSheetId="9">'8. Relevanţa socială'!$A$1:$C$28</definedName>
  </definedNames>
  <calcPr fullCalcOnLoad="1"/>
</workbook>
</file>

<file path=xl/comments1.xml><?xml version="1.0" encoding="utf-8"?>
<comments xmlns="http://schemas.openxmlformats.org/spreadsheetml/2006/main">
  <authors>
    <author>Rodica</author>
  </authors>
  <commentList>
    <comment ref="C17" authorId="0">
      <text>
        <r>
          <rPr>
            <b/>
            <sz val="8"/>
            <rFont val="Tahoma"/>
            <family val="2"/>
          </rPr>
          <t>Selectaţi din listă</t>
        </r>
        <r>
          <rPr>
            <sz val="8"/>
            <rFont val="Tahoma"/>
            <family val="2"/>
          </rPr>
          <t xml:space="preserve">
</t>
        </r>
      </text>
    </comment>
    <comment ref="C18" authorId="0">
      <text>
        <r>
          <rPr>
            <b/>
            <sz val="8"/>
            <rFont val="Tahoma"/>
            <family val="2"/>
          </rPr>
          <t>Selectaţi din listă</t>
        </r>
      </text>
    </comment>
    <comment ref="C20" authorId="0">
      <text>
        <r>
          <rPr>
            <b/>
            <sz val="8"/>
            <rFont val="Tahoma"/>
            <family val="2"/>
          </rPr>
          <t xml:space="preserve">Cimp obligatoriu
Exemplu:
72 45 22
</t>
        </r>
      </text>
    </comment>
    <comment ref="C21" authorId="0">
      <text>
        <r>
          <rPr>
            <b/>
            <sz val="8"/>
            <rFont val="Tahoma"/>
            <family val="2"/>
          </rPr>
          <t>Exemplu:
72 45 22</t>
        </r>
        <r>
          <rPr>
            <sz val="8"/>
            <rFont val="Tahoma"/>
            <family val="2"/>
          </rPr>
          <t xml:space="preserve">
</t>
        </r>
      </text>
    </comment>
    <comment ref="C8" authorId="0">
      <text>
        <r>
          <rPr>
            <b/>
            <sz val="8"/>
            <rFont val="Tahoma"/>
            <family val="2"/>
          </rPr>
          <t>Selectaţi din listă</t>
        </r>
      </text>
    </comment>
    <comment ref="C26" authorId="0">
      <text>
        <r>
          <rPr>
            <b/>
            <sz val="8"/>
            <rFont val="Tahoma"/>
            <family val="2"/>
          </rPr>
          <t xml:space="preserve">Cimp obligatoriu
Exemplu:
72 45 22
</t>
        </r>
      </text>
    </comment>
    <comment ref="C19" authorId="0">
      <text>
        <r>
          <rPr>
            <b/>
            <sz val="8"/>
            <rFont val="Tahoma"/>
            <family val="2"/>
          </rPr>
          <t>Selectati din lista</t>
        </r>
        <r>
          <rPr>
            <sz val="8"/>
            <rFont val="Tahoma"/>
            <family val="2"/>
          </rPr>
          <t xml:space="preserve">
</t>
        </r>
      </text>
    </comment>
  </commentList>
</comments>
</file>

<file path=xl/comments5.xml><?xml version="1.0" encoding="utf-8"?>
<comments xmlns="http://schemas.openxmlformats.org/spreadsheetml/2006/main">
  <authors>
    <author>Admin</author>
  </authors>
  <commentList>
    <comment ref="A50" authorId="0">
      <text>
        <r>
          <rPr>
            <b/>
            <sz val="8"/>
            <rFont val="Tahoma"/>
            <family val="2"/>
          </rPr>
          <t>La tehnicieni se referă lucrătorii care participă la executarea cercetărilor ştiinţifice şi elaborărilor, exercitind funcţii tehnice, de regulă, sub conducerea cercetătorilor (exploatarea şi deservirea instalaţiilor ştiinţifice, utilajului de laborator, tehnicii de calcul, pregătirea materialelor, desenelor tehnice, efectuarea experienţelor, analizelor etc.). In această categorie, de obicei, se includ persoanele cu studii medii de specialitate (secundare profesionale) şi (sau) experienţă profesională necesară şi cunoştinţe.</t>
        </r>
      </text>
    </comment>
    <comment ref="A51" authorId="0">
      <text>
        <r>
          <rPr>
            <b/>
            <sz val="8"/>
            <rFont val="Tahoma"/>
            <family val="2"/>
          </rPr>
          <t xml:space="preserve">Se indică personalul auxiliar, din care fac parte lucrătorii care exercită funcţii auxiliare legate de desfăşurarea cercetărilor şi elaborărilor: lucrătorii subdiviziunilor de planificare economică, financiară, ai subdiviziunilor de informaţii tehnico-ştiinţifice, bibliotecilor tehnico-ştiinţifice, serviciilor de patente, precum şi lucrătorii care efectuează montarea, reglarea, deservirea şi reparaţia utilajelor ştiinţifice şi aparatelor, lucrătorii sectoarelor de producţie experimentală; laboranţii fără studii superioare universitare şi medii de specialitate. </t>
        </r>
      </text>
    </comment>
    <comment ref="A52" authorId="0">
      <text>
        <r>
          <rPr>
            <b/>
            <sz val="8"/>
            <rFont val="Tahoma"/>
            <family val="2"/>
          </rPr>
          <t xml:space="preserve"> Se indică alţi lucrători care se ocupă cu deservirea gospodăriei şi care execută funcţii cu caracter general, legate de activitatea organizaţiei in general: lucratorii contabilităţii, serviciilor de personal, cancelariei, subdiviziunilor de asigurare tehnico-materială (marketing, dactilografele etc.). </t>
        </r>
        <r>
          <rPr>
            <sz val="8"/>
            <rFont val="Tahoma"/>
            <family val="2"/>
          </rPr>
          <t xml:space="preserve">
</t>
        </r>
      </text>
    </comment>
  </commentList>
</comments>
</file>

<file path=xl/comments7.xml><?xml version="1.0" encoding="utf-8"?>
<comments xmlns="http://schemas.openxmlformats.org/spreadsheetml/2006/main">
  <authors>
    <author>Rodica</author>
  </authors>
  <commentList>
    <comment ref="B35" authorId="0">
      <text>
        <r>
          <rPr>
            <b/>
            <sz val="8"/>
            <rFont val="Tahoma"/>
            <family val="2"/>
          </rPr>
          <t>De inlocuit</t>
        </r>
        <r>
          <rPr>
            <sz val="8"/>
            <rFont val="Tahoma"/>
            <family val="2"/>
          </rPr>
          <t xml:space="preserve">
</t>
        </r>
      </text>
    </comment>
  </commentList>
</comments>
</file>

<file path=xl/comments8.xml><?xml version="1.0" encoding="utf-8"?>
<comments xmlns="http://schemas.openxmlformats.org/spreadsheetml/2006/main">
  <authors>
    <author>Rodica</author>
  </authors>
  <commentList>
    <comment ref="B13" authorId="0">
      <text>
        <r>
          <rPr>
            <b/>
            <sz val="8"/>
            <rFont val="Tahoma"/>
            <family val="2"/>
          </rPr>
          <t>De inlocuit</t>
        </r>
        <r>
          <rPr>
            <sz val="8"/>
            <rFont val="Tahoma"/>
            <family val="2"/>
          </rPr>
          <t xml:space="preserve">
</t>
        </r>
      </text>
    </comment>
  </commentList>
</comments>
</file>

<file path=xl/comments9.xml><?xml version="1.0" encoding="utf-8"?>
<comments xmlns="http://schemas.openxmlformats.org/spreadsheetml/2006/main">
  <authors>
    <author>Rodica</author>
  </authors>
  <commentList>
    <comment ref="B28" authorId="0">
      <text>
        <r>
          <rPr>
            <b/>
            <sz val="8"/>
            <rFont val="Tahoma"/>
            <family val="2"/>
          </rPr>
          <t>De inlocuit</t>
        </r>
        <r>
          <rPr>
            <sz val="8"/>
            <rFont val="Tahoma"/>
            <family val="2"/>
          </rPr>
          <t xml:space="preserve">
</t>
        </r>
      </text>
    </comment>
  </commentList>
</comments>
</file>

<file path=xl/sharedStrings.xml><?xml version="1.0" encoding="utf-8"?>
<sst xmlns="http://schemas.openxmlformats.org/spreadsheetml/2006/main" count="744" uniqueCount="681">
  <si>
    <t>2.2.2.1</t>
  </si>
  <si>
    <t>Proiecte de cercetări aplicative instituţionale</t>
  </si>
  <si>
    <t>2.2.2.2.</t>
  </si>
  <si>
    <t>2.2.2.3.</t>
  </si>
  <si>
    <t>2.2.2.4.</t>
  </si>
  <si>
    <t>2.2.3.</t>
  </si>
  <si>
    <t>Inclusiv</t>
  </si>
  <si>
    <t>2.3.2.</t>
  </si>
  <si>
    <t>Art. 242</t>
  </si>
  <si>
    <t>Art. 113</t>
  </si>
  <si>
    <t>2.3.1.</t>
  </si>
  <si>
    <t>2.2.2.</t>
  </si>
  <si>
    <t>2.2.2.5.</t>
  </si>
  <si>
    <t>Nr. d/o</t>
  </si>
  <si>
    <t>3.1. Resurse umane şi structura personalului după ocupaţie, vîrstă şi gen</t>
  </si>
  <si>
    <t>De bază</t>
  </si>
  <si>
    <t>Cumul intern</t>
  </si>
  <si>
    <t>Cumul extern</t>
  </si>
  <si>
    <t>Pînă la 25</t>
  </si>
  <si>
    <t>25-34</t>
  </si>
  <si>
    <t>35-44</t>
  </si>
  <si>
    <t>45-54</t>
  </si>
  <si>
    <t>55-64</t>
  </si>
  <si>
    <t>65 şi peste</t>
  </si>
  <si>
    <t>Cercetători</t>
  </si>
  <si>
    <t>Femei</t>
  </si>
  <si>
    <t>Doctori habilitaţi</t>
  </si>
  <si>
    <t>Doctori în ştiinţe</t>
  </si>
  <si>
    <t xml:space="preserve">Postdoctoranzi </t>
  </si>
  <si>
    <t xml:space="preserve">Doctoranzi </t>
  </si>
  <si>
    <t xml:space="preserve">Masteranzi </t>
  </si>
  <si>
    <t xml:space="preserve">Tehnicieni, laboranţi </t>
  </si>
  <si>
    <t xml:space="preserve">Alte categorii de salariaţi </t>
  </si>
  <si>
    <t>3.2. Retribuirea muncii colaboratorilor</t>
  </si>
  <si>
    <t>Categorii de personal</t>
  </si>
  <si>
    <t>Tipul de angajare</t>
  </si>
  <si>
    <t>Consultanţi ştiinţifici</t>
  </si>
  <si>
    <t>Cercetători ştiinţifici principali</t>
  </si>
  <si>
    <t>Cercetători ştiinţifici superiori</t>
  </si>
  <si>
    <t>Cercetători ştiinţifici</t>
  </si>
  <si>
    <t>Cercetători ştiinţifici stagiari</t>
  </si>
  <si>
    <t>Ingineri şi specialişti cu studii superioare</t>
  </si>
  <si>
    <t>Personal auxiliar</t>
  </si>
  <si>
    <t>Alte categorii de salariaţi</t>
  </si>
  <si>
    <r>
      <t>din ei</t>
    </r>
    <r>
      <rPr>
        <sz val="10"/>
        <rFont val="Arial"/>
        <family val="2"/>
      </rPr>
      <t>:</t>
    </r>
  </si>
  <si>
    <r>
      <t xml:space="preserve">Ingineri şi specialişti cu </t>
    </r>
    <r>
      <rPr>
        <sz val="10"/>
        <color indexed="8"/>
        <rFont val="Arial"/>
        <family val="2"/>
      </rPr>
      <t>studii superioare</t>
    </r>
    <r>
      <rPr>
        <sz val="10"/>
        <rFont val="Arial"/>
        <family val="2"/>
      </rPr>
      <t xml:space="preserve"> </t>
    </r>
  </si>
  <si>
    <t>Total (fară cumul intern şi acord de muncă)</t>
  </si>
  <si>
    <t>Clădiri</t>
  </si>
  <si>
    <t>proprii</t>
  </si>
  <si>
    <t>primite în folosinţă</t>
  </si>
  <si>
    <t>luate în arendă</t>
  </si>
  <si>
    <t>Terenuri experimentale</t>
  </si>
  <si>
    <t>Terenuri, total (ha)</t>
  </si>
  <si>
    <t>4.2. Nivelul de dotare cu echipament ştiinţific (fără calculatoare personale)</t>
  </si>
  <si>
    <t>Echipament ştiinţific, total (mii lei) per cercetător de bază</t>
  </si>
  <si>
    <t>de pînă la 5 ani</t>
  </si>
  <si>
    <t>de 6-10 ani</t>
  </si>
  <si>
    <t>de la 10 ani în sus</t>
  </si>
  <si>
    <t>4.3.Nivelul de dotare cu calculatoare personale, utilizate în procesul de cercetare</t>
  </si>
  <si>
    <t>Numărul de calculatoare personale, total</t>
  </si>
  <si>
    <t>Cu acces la Internet</t>
  </si>
  <si>
    <t>Numărul de calculatoare personale per cercetător de bază</t>
  </si>
  <si>
    <t>de pînă la 3 ani</t>
  </si>
  <si>
    <t>de 3-5 ani</t>
  </si>
  <si>
    <t>de la 5 ani în sus</t>
  </si>
  <si>
    <t>4.4.Achiziţiile din perioada evaluată</t>
  </si>
  <si>
    <t>Denumirea achiziţiei</t>
  </si>
  <si>
    <t>Cheltuieli de achiziţionare</t>
  </si>
  <si>
    <t>Unităţi fizice procurate</t>
  </si>
  <si>
    <t>Suma totală, mii lei</t>
  </si>
  <si>
    <t>Ponderea în totalul cheltuielilor instituţiei, %</t>
  </si>
  <si>
    <t>Numărul total</t>
  </si>
  <si>
    <t>Numărul unităţilor  în sumă de peste 50 mii lei</t>
  </si>
  <si>
    <t>4.4.1.</t>
  </si>
  <si>
    <t>Echipament ştiinţific</t>
  </si>
  <si>
    <t>4.4.2.</t>
  </si>
  <si>
    <t>Calculatoare personale</t>
  </si>
  <si>
    <t>4.5. Principale aparate (echipament ştiinţific) procurate în perioada evaluată</t>
  </si>
  <si>
    <t>Denumirea aparatului</t>
  </si>
  <si>
    <t>Costul, mii lei</t>
  </si>
  <si>
    <t>Destinaţia aparatului</t>
  </si>
  <si>
    <t>Influenţa procurării aparatului asupra creşterii calităţilor cercetărilor ştiinţifice</t>
  </si>
  <si>
    <t>Potenţiali utilizatori (individuali şi instituţii)</t>
  </si>
  <si>
    <t>4.6. Asigurarea informaţională a procesului de cercetare</t>
  </si>
  <si>
    <t>Notă</t>
  </si>
  <si>
    <t>4.6.1.</t>
  </si>
  <si>
    <t xml:space="preserve">Instalaţii de cercetare computerizate </t>
  </si>
  <si>
    <t>4.6.2.</t>
  </si>
  <si>
    <t>Softuri utilizate în cercetare</t>
  </si>
  <si>
    <t>4.6.3.</t>
  </si>
  <si>
    <t xml:space="preserve">Reţele interne </t>
  </si>
  <si>
    <t>4.6.4.</t>
  </si>
  <si>
    <t xml:space="preserve">Baze de date ştiinţifice accesibile </t>
  </si>
  <si>
    <t>4.6.5.</t>
  </si>
  <si>
    <r>
      <t>Spaţii, total  (m</t>
    </r>
    <r>
      <rPr>
        <vertAlign val="superscript"/>
        <sz val="10"/>
        <rFont val="Arial"/>
        <family val="2"/>
      </rPr>
      <t>2</t>
    </r>
    <r>
      <rPr>
        <sz val="10"/>
        <rFont val="Arial"/>
        <family val="2"/>
      </rPr>
      <t>)</t>
    </r>
  </si>
  <si>
    <r>
      <t>Spaţii destinate cercetărilor ştiinţifice, total (m</t>
    </r>
    <r>
      <rPr>
        <vertAlign val="superscript"/>
        <sz val="10"/>
        <rFont val="Arial"/>
        <family val="2"/>
      </rPr>
      <t>2</t>
    </r>
    <r>
      <rPr>
        <sz val="10"/>
        <rFont val="Arial"/>
        <family val="2"/>
      </rPr>
      <t>)</t>
    </r>
  </si>
  <si>
    <r>
      <t>Spaţii destinate cercetărilor ştiinţifice, total (m</t>
    </r>
    <r>
      <rPr>
        <vertAlign val="superscript"/>
        <sz val="10"/>
        <rFont val="Arial"/>
        <family val="2"/>
      </rPr>
      <t>2</t>
    </r>
    <r>
      <rPr>
        <sz val="10"/>
        <rFont val="Arial"/>
        <family val="2"/>
      </rPr>
      <t>) per cercetător de bază</t>
    </r>
  </si>
  <si>
    <t>4.1.  Spaţii destinate cercetărilor ştiinţifice</t>
  </si>
  <si>
    <t>Caracteristicile de vîrstă ale echipamentului ştiinţific, (mii lei)</t>
  </si>
  <si>
    <t>Caracteristicile de vîrstă, (nr.)</t>
  </si>
  <si>
    <t>6.3.26.</t>
  </si>
  <si>
    <t>1.2.</t>
  </si>
  <si>
    <t>1.1.</t>
  </si>
  <si>
    <t>1.3.</t>
  </si>
  <si>
    <t>1.4.</t>
  </si>
  <si>
    <t>Prenumele</t>
  </si>
  <si>
    <t>Gradul ştiinţific</t>
  </si>
  <si>
    <t>Fax</t>
  </si>
  <si>
    <t>2.1.</t>
  </si>
  <si>
    <t>2.2.</t>
  </si>
  <si>
    <t>2.3.</t>
  </si>
  <si>
    <t>Fundamental</t>
  </si>
  <si>
    <t>Aplicativ</t>
  </si>
  <si>
    <t>Transfer tehnologic</t>
  </si>
  <si>
    <t>din cadrul programelor de stat</t>
  </si>
  <si>
    <t>FCFFR-Moldova</t>
  </si>
  <si>
    <t>FŞUFR-Moldova</t>
  </si>
  <si>
    <t>FCFB-Moldova</t>
  </si>
  <si>
    <t xml:space="preserve">Granturi internaţionale </t>
  </si>
  <si>
    <t>Contracte ştiinţifice cu agenţii economice</t>
  </si>
  <si>
    <t>Proiect de cercetări aplicative</t>
  </si>
  <si>
    <t>Pentru tineri cercetători</t>
  </si>
  <si>
    <t>de inovare şi transfer tehnologic</t>
  </si>
  <si>
    <t>Directia strategica</t>
  </si>
  <si>
    <t>Membru instituţional</t>
  </si>
  <si>
    <t xml:space="preserve">Membru de profil </t>
  </si>
  <si>
    <t>Membru afiliat</t>
  </si>
  <si>
    <t>Numărul</t>
  </si>
  <si>
    <t>Total</t>
  </si>
  <si>
    <t xml:space="preserve">Contracte de licenţă în baza invenţiilor şi know-how </t>
  </si>
  <si>
    <t>Premii din străinătate pentru  rezultatele cercetării</t>
  </si>
  <si>
    <t>Brevete obţinute</t>
  </si>
  <si>
    <t>Menţiuni ale publicaţiilor şi rezultatelor cercetării în ediţii electronice internaţionale</t>
  </si>
  <si>
    <t>Diplome obţinute la expoziţii internaţionale</t>
  </si>
  <si>
    <t>Alte distincţii de apreciere a rezultatelor cercetării şi elaborărilor</t>
  </si>
  <si>
    <t>Redactor-şef al unei reviste de specialitate cotate ISI</t>
  </si>
  <si>
    <t xml:space="preserve">Membru al colegiului de redacţie al revistelor de specialitate consacrate de peste hotare </t>
  </si>
  <si>
    <t xml:space="preserve">Expert al proiectelor şi a altor activităţi  internaţionale </t>
  </si>
  <si>
    <t>Membru în Comisiile pentru decernarea premiilor relevante din străinătate</t>
  </si>
  <si>
    <t>Referent ştiinţific al revistei cotate ISI;</t>
  </si>
  <si>
    <t>Profesor invitat în instituţii universitare consacrate din străinătate</t>
  </si>
  <si>
    <t xml:space="preserve">Cercetător invitat pentru activitatea ştiinţifică </t>
  </si>
  <si>
    <t>http://science.thomsonreuters.com/cgi-bin/jrnlst/jloptions.cgi?PC=D</t>
  </si>
  <si>
    <t>http://science.thomsonreuters.com/cgi-bin/jrnlst/jloptions.cgi?PC=SS</t>
  </si>
  <si>
    <t>Social Sciences Citation Index (baza de date pentru ştiinţele sociale)</t>
  </si>
  <si>
    <t>http://science.thomsonreuters.com/cgi-bin/jrnlst/jloptions.cgi?PC=H</t>
  </si>
  <si>
    <t>Arts and Humanities Citation Index (baza de date pentru ştiinţele artei şi umaniste)</t>
  </si>
  <si>
    <t>Menţiuni ale rezultatelor în presă şi ediţii electronice</t>
  </si>
  <si>
    <t>Diplome obţinute la expoziţii naţionale</t>
  </si>
  <si>
    <t xml:space="preserve">Conducător al Programelor de Stat </t>
  </si>
  <si>
    <t>Conducător al proiectului de cercetări fundamentale/aplicative</t>
  </si>
  <si>
    <t>Expert al CSŞDT sau CNAA</t>
  </si>
  <si>
    <t>Membru în Comisiile pentru decernarea premiilor A.Ş.M</t>
  </si>
  <si>
    <t xml:space="preserve">Preşedinte al seminarului ştiinţific de profil </t>
  </si>
  <si>
    <t>Produse noi valorificate la agenţi economici prin colaborare sau contracte de royalty</t>
  </si>
  <si>
    <t xml:space="preserve">Softul elaborat şi implementat </t>
  </si>
  <si>
    <t>5.2.10.</t>
  </si>
  <si>
    <t>5.2.11.</t>
  </si>
  <si>
    <t>5.2.12.</t>
  </si>
  <si>
    <t>5.3.1.</t>
  </si>
  <si>
    <t>5.3.2.</t>
  </si>
  <si>
    <t>Articole în enciclopedii</t>
  </si>
  <si>
    <t>Dicţionare</t>
  </si>
  <si>
    <t>Manuale pentru învăţământ universitar</t>
  </si>
  <si>
    <t>Manuale pentru învăţământ preuniversitar</t>
  </si>
  <si>
    <t>Capitole în manuale de învăţămînt universitar</t>
  </si>
  <si>
    <t>Capitole în manuale de învăţămînt preuniversitar</t>
  </si>
  <si>
    <t>Lucrări metodice, note de curs, compendiumuri</t>
  </si>
  <si>
    <t>Consultant ştiinţific al persoanelor care au susţinut teza de doctor habilitat</t>
  </si>
  <si>
    <t>5.3.3.</t>
  </si>
  <si>
    <t>5.1.1.</t>
  </si>
  <si>
    <t>5.1.2.</t>
  </si>
  <si>
    <t>5.1.3.</t>
  </si>
  <si>
    <t>5.1.4.</t>
  </si>
  <si>
    <t>5.2.1.</t>
  </si>
  <si>
    <t>5.2.2.</t>
  </si>
  <si>
    <t>5.2.3.</t>
  </si>
  <si>
    <t>5.2.4.</t>
  </si>
  <si>
    <t>5.2.5.</t>
  </si>
  <si>
    <t>5.2.6.</t>
  </si>
  <si>
    <t>5.2.8.</t>
  </si>
  <si>
    <t>5.2.9.</t>
  </si>
  <si>
    <t>Prestări de servicii în laboratoare acreditate</t>
  </si>
  <si>
    <t>Documente de politici elaborate şi aprobate</t>
  </si>
  <si>
    <t>Recomandări metodologice elaborate şi implementate în activitatea autorităţilor publice centrale şi locale</t>
  </si>
  <si>
    <t>Participării în activitatea comisiilor instituite de preşedinţie, parlament, guvern</t>
  </si>
  <si>
    <t>Participării în activitatea grupurilor de lucru instituite de ministere, departamente</t>
  </si>
  <si>
    <t>Avize a proiectelor de legi şi alte acte normative</t>
  </si>
  <si>
    <t xml:space="preserve">Cărţi de popularizare a ştiinţei </t>
  </si>
  <si>
    <t xml:space="preserve">Articole de popularizare a ştiinţei </t>
  </si>
  <si>
    <t xml:space="preserve">Participări la emisiuni tele-radio consacrate ştiinţei </t>
  </si>
  <si>
    <t>6.1.7.</t>
  </si>
  <si>
    <t>6.1.8.</t>
  </si>
  <si>
    <t>6.1.9.</t>
  </si>
  <si>
    <t>Tip cercetare</t>
  </si>
  <si>
    <t>Tip proiect</t>
  </si>
  <si>
    <t>Tip organizatie</t>
  </si>
  <si>
    <t>1. Edificarea statului de drept şi punerea în valoare a patrimoniului cultural şi istoric al Moldovei în contextul integrării europene</t>
  </si>
  <si>
    <t xml:space="preserve">2. Valorificarea resurselor umane, naturale şi informaţionale pentru dezvoltarea durabilă a economiei ţării </t>
  </si>
  <si>
    <t xml:space="preserve">3. Biomedicina, farmaceutica, menţinerea şi fortificarea sănătăţii </t>
  </si>
  <si>
    <t xml:space="preserve">4. Biotehnologii agricole, fertilitatea solului şi securitatea alimentară </t>
  </si>
  <si>
    <t xml:space="preserve">5. Nanotehnologii, inginerie industrială, produse şi materiale noi </t>
  </si>
  <si>
    <t xml:space="preserve">6. Eficientizarea şi asigurarea complexului energetic şi securităţii energetice, inclusiv prin folosirea resurselor renovabile </t>
  </si>
  <si>
    <t>Gradul stiintific</t>
  </si>
  <si>
    <t>Titlul ştiinţific/ştiinţifico-didactic</t>
  </si>
  <si>
    <t>Institutul de Fizică Aplicată</t>
  </si>
  <si>
    <t>Institutul de Matematică şi Informatică</t>
  </si>
  <si>
    <t>Institutul de Energetica</t>
  </si>
  <si>
    <t>Institutul de Geologie şi Seismologie</t>
  </si>
  <si>
    <t>Institutul de Economie, Finante si Statistica</t>
  </si>
  <si>
    <t>Universitatea de Stat din Tiraspol</t>
  </si>
  <si>
    <t>Universitatea de Stat din Moldova</t>
  </si>
  <si>
    <t>Universitatea Tehnică a Moldovei</t>
  </si>
  <si>
    <t>Universitatea Pedagogică de Stat „Ion Creangă”</t>
  </si>
  <si>
    <t>Universitatea de Stat „Alecu Russo” din Bălţi</t>
  </si>
  <si>
    <t>Academia de Studii Economice a Moldovei</t>
  </si>
  <si>
    <t>Institutul de Dezvoltare a Societatii Informationale</t>
  </si>
  <si>
    <t>Universitatea Liberă Internaţională din Moldova</t>
  </si>
  <si>
    <t>Profesor cercetător</t>
  </si>
  <si>
    <t>Conferenţiar cercetător</t>
  </si>
  <si>
    <t>Profesor universitar</t>
  </si>
  <si>
    <t>Conferenţiar universitar</t>
  </si>
  <si>
    <t>Doctor în stiinţă</t>
  </si>
  <si>
    <t xml:space="preserve">Doctor habilitat în ştiinţă </t>
  </si>
  <si>
    <t>Proiect de cercetări fundamentale</t>
  </si>
  <si>
    <t>Institutul de Zoologie</t>
  </si>
  <si>
    <t>Institutul de Microbiologie şi Biotehnologie</t>
  </si>
  <si>
    <t>Institutul de Ecologie şi Geografie</t>
  </si>
  <si>
    <t>Grădina Botanica (Institut)</t>
  </si>
  <si>
    <t>Institutul de Protecţie a Plantelor si Agricultură Ecologică</t>
  </si>
  <si>
    <t>Institutul de Genetică şi Fiziologie a Plantelor</t>
  </si>
  <si>
    <t>Institutul de Chimie</t>
  </si>
  <si>
    <t>Institutul de Fiziologie şi Sanocreatologie</t>
  </si>
  <si>
    <t>Institutul Oncologic</t>
  </si>
  <si>
    <t>Institutul de Cardiologie</t>
  </si>
  <si>
    <t>Institutul de Cercetări Ştiinţifice în domeniul Ocrotirii Sănătăţii Mamei si Copilului</t>
  </si>
  <si>
    <t>Institutul de Ftiziopneumologie</t>
  </si>
  <si>
    <t>Institutul Ştiinţifico-Practic de Biotehnologii în Zootehnie şi Medicină Veterinară</t>
  </si>
  <si>
    <t>Centrul Naţional de Management în Sănătate</t>
  </si>
  <si>
    <t>Institutul de Tehnică Agricolă “Mecagro”</t>
  </si>
  <si>
    <t>Institutul Ştiinţifico-Practic de Horticultură şi Tehnologii Alimentare</t>
  </si>
  <si>
    <t>Institutul de Pedologie, Agrochimie şi Protecţie a Solului „N. Dimo”</t>
  </si>
  <si>
    <t>Institutul de Neurologie şi Neurochirurgie</t>
  </si>
  <si>
    <t>Universitatea Agrară de Stat din Moldova</t>
  </si>
  <si>
    <t>Universitatea de Stat de Medicină şi Farmacie „Nicolae Testemiţanu”</t>
  </si>
  <si>
    <t>Centrul Naţional Ştiinţifico-Practic de Medicină Urgentă</t>
  </si>
  <si>
    <t>Institutul de Istorie, Stat şi Drept</t>
  </si>
  <si>
    <t>Institutul de Filologie</t>
  </si>
  <si>
    <t>Instituţia publică 'Enciclopedia Moldovei'</t>
  </si>
  <si>
    <t>Institutul Patrimoniului Cultural</t>
  </si>
  <si>
    <t>Institutul Integrare Europeană şi Ştiinţe Politice</t>
  </si>
  <si>
    <t>Institutul de Ştiinţe ale Educaţiei</t>
  </si>
  <si>
    <t>Muzeul Naţional de Arheologie şi Istorie a Moldovei</t>
  </si>
  <si>
    <t>Universitatea de Stat de Educaţie Fizică şi Sport</t>
  </si>
  <si>
    <t>Muzeul Naţional de Etnografie şi Istorie Naturală</t>
  </si>
  <si>
    <t>Numele de familie</t>
  </si>
  <si>
    <t>Altă organizaţie</t>
  </si>
  <si>
    <t>Extern</t>
  </si>
  <si>
    <t>Intern</t>
  </si>
  <si>
    <t>Alte proiecte bilaterale</t>
  </si>
  <si>
    <t>Science Citation Index Expanded (baza de date pentru ştiinţele naturale şi exacte)</t>
  </si>
  <si>
    <t>Monografii în ediţii internaţionale, incluse în una din trei sisteme de citare  Web of Science:</t>
  </si>
  <si>
    <t xml:space="preserve">Monografii în alte ediţii din străinătate </t>
  </si>
  <si>
    <t>Capitole în monografii şi rapoarte la invitaţie în culegeri de lucrări la conferinţe internaţionale</t>
  </si>
  <si>
    <t>Cărţi de specialitate pentru învăţământul universitar, editate în stăinătate</t>
  </si>
  <si>
    <t xml:space="preserve">Articole în alte reviste editate în străinătate </t>
  </si>
  <si>
    <t>1. DATE GENERALE</t>
  </si>
  <si>
    <r>
      <t xml:space="preserve">Medalii </t>
    </r>
    <r>
      <rPr>
        <b/>
        <sz val="10"/>
        <rFont val="Arial"/>
        <family val="2"/>
      </rPr>
      <t>de aur</t>
    </r>
    <r>
      <rPr>
        <sz val="10"/>
        <rFont val="Arial"/>
        <family val="2"/>
      </rPr>
      <t xml:space="preserve"> obţinute la expoziţii şi saloane internaţionale </t>
    </r>
  </si>
  <si>
    <r>
      <t xml:space="preserve">Medalii </t>
    </r>
    <r>
      <rPr>
        <b/>
        <sz val="10"/>
        <rFont val="Arial"/>
        <family val="2"/>
      </rPr>
      <t>de argint</t>
    </r>
    <r>
      <rPr>
        <sz val="10"/>
        <rFont val="Arial"/>
        <family val="2"/>
      </rPr>
      <t xml:space="preserve"> obţinute la expoziţii şi saloane internaţionale </t>
    </r>
  </si>
  <si>
    <r>
      <t xml:space="preserve">Medalii </t>
    </r>
    <r>
      <rPr>
        <b/>
        <sz val="10"/>
        <rFont val="Arial"/>
        <family val="2"/>
      </rPr>
      <t>de bronz</t>
    </r>
    <r>
      <rPr>
        <sz val="10"/>
        <rFont val="Arial"/>
        <family val="2"/>
      </rPr>
      <t xml:space="preserve"> obţinute la expoziţii şi saloane internaţionale </t>
    </r>
  </si>
  <si>
    <t>Membru de onoare al academiilor de ştiinţe din străinătate ales în perioada evaluată</t>
  </si>
  <si>
    <t>Membru de onoare al societăţilor ştiinţifice din străinătate ales în perioada evaluată</t>
  </si>
  <si>
    <t>Referent la susţinerea în străinătate a tezei de doctor</t>
  </si>
  <si>
    <t>Monografii</t>
  </si>
  <si>
    <t xml:space="preserve">Capitole în monografii </t>
  </si>
  <si>
    <t>Articole în reviste naţionale, categoria A</t>
  </si>
  <si>
    <t>Articole în reviste naţionale, categoria B</t>
  </si>
  <si>
    <t>Articole în reviste naţionale, categoria C</t>
  </si>
  <si>
    <t>Articole în culegeri</t>
  </si>
  <si>
    <t>Alte publicaţii ştiinţifice (de indicat)</t>
  </si>
  <si>
    <t xml:space="preserve">Premiile Academiei de Ştiinţe a Moldovei, obţinute în perioada evaluată </t>
  </si>
  <si>
    <t>Alte premii naţionale obţinute în perioada evaluată</t>
  </si>
  <si>
    <t>Academician A.Ş.M ales în perioada evaluată</t>
  </si>
  <si>
    <t>Membru corespondent al A.Ş.M. ales în perioada evaluată</t>
  </si>
  <si>
    <t>Doctor Honoris Cauza conferit în perioada evaluată</t>
  </si>
  <si>
    <t>Doctor habilitat conferit în perioada evaluată</t>
  </si>
  <si>
    <t>Doctor conferit în perioada evaluată</t>
  </si>
  <si>
    <t>Profesor universitar (profesor cercetător) conferit în perioada evaluată</t>
  </si>
  <si>
    <t>Conferenţiar universitar (conferenţiar cercetător) conferit în perioada evaluată</t>
  </si>
  <si>
    <t>Expert al altor proiecte şi activităţi la nivel naţional</t>
  </si>
  <si>
    <t>Secretar al seminarului ştiinţific de profil</t>
  </si>
  <si>
    <r>
      <t xml:space="preserve">Medalii </t>
    </r>
    <r>
      <rPr>
        <b/>
        <sz val="10"/>
        <rFont val="Arial"/>
        <family val="2"/>
      </rPr>
      <t xml:space="preserve">de aur </t>
    </r>
    <r>
      <rPr>
        <sz val="10"/>
        <rFont val="Arial"/>
        <family val="2"/>
      </rPr>
      <t>obţinute la expoziţii naţionale</t>
    </r>
  </si>
  <si>
    <r>
      <t xml:space="preserve">Medalii </t>
    </r>
    <r>
      <rPr>
        <b/>
        <sz val="10"/>
        <rFont val="Arial"/>
        <family val="2"/>
      </rPr>
      <t>de argint</t>
    </r>
    <r>
      <rPr>
        <sz val="10"/>
        <rFont val="Arial"/>
        <family val="2"/>
      </rPr>
      <t xml:space="preserve"> obţinute la expoziţii naţionale</t>
    </r>
  </si>
  <si>
    <r>
      <t xml:space="preserve">Medalii </t>
    </r>
    <r>
      <rPr>
        <b/>
        <sz val="10"/>
        <rFont val="Arial"/>
        <family val="2"/>
      </rPr>
      <t>de bronz</t>
    </r>
    <r>
      <rPr>
        <sz val="10"/>
        <rFont val="Arial"/>
        <family val="2"/>
      </rPr>
      <t xml:space="preserve"> obţinute la expoziţii naţionale</t>
    </r>
  </si>
  <si>
    <r>
      <t xml:space="preserve">Preşedinte al consiliilor ştiinţifice specializate de susţinere a </t>
    </r>
    <r>
      <rPr>
        <b/>
        <sz val="10"/>
        <rFont val="Arial"/>
        <family val="2"/>
      </rPr>
      <t xml:space="preserve">tezelor de doctor habilitat </t>
    </r>
  </si>
  <si>
    <r>
      <t xml:space="preserve">Secretar al consiliilor ştiinţifice specializate de susţinere a </t>
    </r>
    <r>
      <rPr>
        <b/>
        <sz val="10"/>
        <rFont val="Arial"/>
        <family val="2"/>
      </rPr>
      <t>tezelor de doctor habilitat</t>
    </r>
  </si>
  <si>
    <r>
      <t xml:space="preserve">Preşedinte al consiliilor ştiinţifice specializate de susţinere a </t>
    </r>
    <r>
      <rPr>
        <b/>
        <sz val="10"/>
        <rFont val="Arial"/>
        <family val="2"/>
      </rPr>
      <t>tezelor de doctor</t>
    </r>
    <r>
      <rPr>
        <sz val="10"/>
        <rFont val="Arial"/>
        <family val="2"/>
      </rPr>
      <t xml:space="preserve"> </t>
    </r>
  </si>
  <si>
    <r>
      <t xml:space="preserve">Secretar al consiliilor ştiinţifice specializate de susţinere a </t>
    </r>
    <r>
      <rPr>
        <b/>
        <sz val="10"/>
        <rFont val="Arial"/>
        <family val="2"/>
      </rPr>
      <t xml:space="preserve">tezelor de doctor </t>
    </r>
  </si>
  <si>
    <r>
      <t xml:space="preserve">Referent la susţinerea </t>
    </r>
    <r>
      <rPr>
        <b/>
        <sz val="10"/>
        <rFont val="Arial"/>
        <family val="2"/>
      </rPr>
      <t>tezei de doctor habilitat</t>
    </r>
    <r>
      <rPr>
        <sz val="10"/>
        <rFont val="Arial"/>
        <family val="2"/>
      </rPr>
      <t xml:space="preserve"> </t>
    </r>
  </si>
  <si>
    <r>
      <t xml:space="preserve">Referent la susţinerea </t>
    </r>
    <r>
      <rPr>
        <b/>
        <sz val="10"/>
        <rFont val="Arial"/>
        <family val="2"/>
      </rPr>
      <t>tezei de doctor</t>
    </r>
    <r>
      <rPr>
        <sz val="10"/>
        <rFont val="Arial"/>
        <family val="2"/>
      </rPr>
      <t xml:space="preserve"> </t>
    </r>
  </si>
  <si>
    <t>Contracte de licenţă (cesiune) în baza brevetelor, know-how  şi soiurilor de plante omologate, rase, tipuri, linii de animale şi păsări</t>
  </si>
  <si>
    <t>Brevete implementate</t>
  </si>
  <si>
    <t>Brevete obţinute, adeverinţe de soi, documentaţie, tehnologii, regulamente tehnice, standarde înregistrate</t>
  </si>
  <si>
    <t>Cereri de brevetare înaintate la AGEPI, cereri înaintate la Comisia de Stat pentru Testarea Soiurilor de Plante</t>
  </si>
  <si>
    <t>5.1.5.</t>
  </si>
  <si>
    <t>Certificate de soi, obţinute în perioada evaluată</t>
  </si>
  <si>
    <t>Produse, material semincer, echipamente asimilate în fabricare de serie</t>
  </si>
  <si>
    <t>Mostre de maşini, echipamente,dispozitive funcţionale elaborate în perioada evaluată</t>
  </si>
  <si>
    <t>Atlase şi hărţi editate</t>
  </si>
  <si>
    <t>Materiale noi documentate</t>
  </si>
  <si>
    <t>Substanţe noi documentate</t>
  </si>
  <si>
    <t>Tehnologii noi documentate</t>
  </si>
  <si>
    <t>Metode noi documentate</t>
  </si>
  <si>
    <t>Procedee noi documentate</t>
  </si>
  <si>
    <t>Alte rezultate (de indicat)</t>
  </si>
  <si>
    <t>Recomandări ştiinţifico-practice documentate</t>
  </si>
  <si>
    <t>Prestări de servicii în laboratoare neacreditate</t>
  </si>
  <si>
    <t>Tehnologii, secvenţe tehnologice, produse noi şi seminţe de soiuri realizate şi valorificate la agenţi economici prin contracte cu un volum de finanţare &gt;100 mii lei</t>
  </si>
  <si>
    <t>Tehnologii, secvenţe tehnologice, produse noi şi seminţe de soiuri realizate şi valorificate la agenţi economici prin contracte cu un volum de finanţare &lt;100 mii lei</t>
  </si>
  <si>
    <t>Conducător ştiinţific al persoanelor care au susţinut teza de doctor</t>
  </si>
  <si>
    <t>Academician</t>
  </si>
  <si>
    <t>Membru corespondent</t>
  </si>
  <si>
    <t>Titlul academic</t>
  </si>
  <si>
    <t>Anul creării</t>
  </si>
  <si>
    <t>Telefon</t>
  </si>
  <si>
    <t xml:space="preserve">E-mail </t>
  </si>
  <si>
    <t>Pagina WEB a subdiviziunii</t>
  </si>
  <si>
    <t>Persoana responsabilă de completarea formularului:</t>
  </si>
  <si>
    <t xml:space="preserve">Numele, prenumele </t>
  </si>
  <si>
    <t xml:space="preserve">Telefon </t>
  </si>
  <si>
    <t>Numărul de proiecte</t>
  </si>
  <si>
    <t>Cheltuieli curente, total</t>
  </si>
  <si>
    <t>inclusiv</t>
  </si>
  <si>
    <t>Cheltuieli capitale, total</t>
  </si>
  <si>
    <t>Plata mărfurilor şi serviciilor</t>
  </si>
  <si>
    <t>Alocaţii pentru deplasări</t>
  </si>
  <si>
    <t>Alte</t>
  </si>
  <si>
    <t xml:space="preserve">Inclusiv </t>
  </si>
  <si>
    <t>2.2.1.</t>
  </si>
  <si>
    <t>Cercetări ştiinţifice fundamentale, total</t>
  </si>
  <si>
    <t>2.2.1.1.</t>
  </si>
  <si>
    <t>Proiecte din cadrul programelor de stat</t>
  </si>
  <si>
    <t>Proiecte pentru tineri cercetători</t>
  </si>
  <si>
    <t>Proiecte pentru procurarea echipamentului</t>
  </si>
  <si>
    <t>Proiecte internaţionale bilaterale</t>
  </si>
  <si>
    <t xml:space="preserve">Cercetări ştiinţifice aplicative, total </t>
  </si>
  <si>
    <t>1.6.</t>
  </si>
  <si>
    <t>1.6.1.</t>
  </si>
  <si>
    <t>1.6.2.</t>
  </si>
  <si>
    <t>Art. 114</t>
  </si>
  <si>
    <t>Acord de muncă (netitulari)</t>
  </si>
  <si>
    <t>Universitatea AŞM</t>
  </si>
  <si>
    <t>Cercetător i ştiinţific coordonatori</t>
  </si>
  <si>
    <t>Unitati conform statelor de personal</t>
  </si>
  <si>
    <t>Persoane fizice</t>
  </si>
  <si>
    <t>Cheltuieli de personal</t>
  </si>
  <si>
    <t>Art. 111+ Art. 112+ Art. 116</t>
  </si>
  <si>
    <r>
      <t xml:space="preserve">Salariul mediu lunar calculat 
(cu sporuri şi premii) </t>
    </r>
    <r>
      <rPr>
        <b/>
        <sz val="10"/>
        <color indexed="10"/>
        <rFont val="Arial"/>
        <family val="2"/>
      </rPr>
      <t xml:space="preserve"> per unitate</t>
    </r>
    <r>
      <rPr>
        <b/>
        <sz val="10"/>
        <rFont val="Arial"/>
        <family val="2"/>
      </rPr>
      <t>, lei</t>
    </r>
  </si>
  <si>
    <t>Consultant ştiinţific al persoanelor care au susţinut teza tezei de doctor</t>
  </si>
  <si>
    <t>Şef de subdiviziune</t>
  </si>
  <si>
    <t>Membru al seminarului ştiinţific de profil</t>
  </si>
  <si>
    <t>6.3.27.</t>
  </si>
  <si>
    <t>Membru al Comisiei de acreditare a organizatiei</t>
  </si>
  <si>
    <t>Preşedinte al Comsiei examenelor de licenţă / masterat</t>
  </si>
  <si>
    <t>Membru al Comisiei examenelor de licenţă / masterat</t>
  </si>
  <si>
    <t>6.3.28.</t>
  </si>
  <si>
    <t>6.3.29.</t>
  </si>
  <si>
    <t>6.3.30.</t>
  </si>
  <si>
    <t>Preşedinte al Comisiei de acreditare a organizaţiei</t>
  </si>
  <si>
    <t>6.3.31.</t>
  </si>
  <si>
    <t>Tehnicieni</t>
  </si>
  <si>
    <t>Centrul Naţional de Sănătate a Reproducerii şi Genetică Medicală</t>
  </si>
  <si>
    <t xml:space="preserve">TOTAL </t>
  </si>
  <si>
    <t>Contracte cu agenţi economici</t>
  </si>
  <si>
    <t>Total femei</t>
  </si>
  <si>
    <t>Denumirea</t>
  </si>
  <si>
    <t>Tipul organizaţiei</t>
  </si>
  <si>
    <t>Profiluri acreditate:</t>
  </si>
  <si>
    <t>1.5.</t>
  </si>
  <si>
    <t>Conducătorul organizaţiei:</t>
  </si>
  <si>
    <t xml:space="preserve">1.6.3. </t>
  </si>
  <si>
    <t xml:space="preserve">1.6.4. </t>
  </si>
  <si>
    <t>1.6.5.</t>
  </si>
  <si>
    <t>1.7.2.</t>
  </si>
  <si>
    <t>1.7.3.</t>
  </si>
  <si>
    <t>1.7.4.</t>
  </si>
  <si>
    <t>1.8.</t>
  </si>
  <si>
    <t>1.8.1.</t>
  </si>
  <si>
    <t>1.8.2.</t>
  </si>
  <si>
    <t>1.8.3.</t>
  </si>
  <si>
    <t>Subdiviziuni</t>
  </si>
  <si>
    <t>1.9.1.</t>
  </si>
  <si>
    <t>Centre</t>
  </si>
  <si>
    <t>1.9.2.</t>
  </si>
  <si>
    <t>Laboratoare</t>
  </si>
  <si>
    <t>1.9.3.</t>
  </si>
  <si>
    <t>Secţii</t>
  </si>
  <si>
    <t>1.9.4.</t>
  </si>
  <si>
    <t>Sectoare</t>
  </si>
  <si>
    <t>1.9.5.</t>
  </si>
  <si>
    <t>Subdiviziuni auxiliare</t>
  </si>
  <si>
    <t>Direcţia strategică</t>
  </si>
  <si>
    <t>Codul
domeniului ştiinţific *</t>
  </si>
  <si>
    <t>Cercetări
 fundamentale</t>
  </si>
  <si>
    <t>Cercetări aplicative</t>
  </si>
  <si>
    <t>Inclusiv pentru proiecte de transfer tehnologic</t>
  </si>
  <si>
    <t>Alocaţii bugetare</t>
  </si>
  <si>
    <t>Mijloace speciale</t>
  </si>
  <si>
    <t>Edificarea statului de drept şi punerea în valoare a patrimoniului cultural şi istoric al Moldovei în contextul integrării europene</t>
  </si>
  <si>
    <t>Ştiinţe umanistice</t>
  </si>
  <si>
    <t>Ştiinţe sociale şi economice</t>
  </si>
  <si>
    <t xml:space="preserve">Valorificarea resurselor umane, naturale şi informaţionale pentru dezvoltarea durabilă a economiei ţării </t>
  </si>
  <si>
    <t>Ştiinţe naturale şi exacte</t>
  </si>
  <si>
    <t xml:space="preserve">Biomedicina, farmaceutica, menţinerea şi fortificarea sănătăţii </t>
  </si>
  <si>
    <t>Ştiinţe medicale</t>
  </si>
  <si>
    <t xml:space="preserve">Biotehnologii agricole, fertilitatea solului şi securitatea alimentară </t>
  </si>
  <si>
    <t>Ştiinţe agricole</t>
  </si>
  <si>
    <t xml:space="preserve">Nanotehnologii, inginerie industrială, produse şi materiale noi </t>
  </si>
  <si>
    <t>Ştiinţe inginereşti şi tehnologice</t>
  </si>
  <si>
    <t xml:space="preserve">Eficientizarea şi asigurarea complexului energetic şi securităţii energetice, inclusiv prin folosirea resurselor renovabile </t>
  </si>
  <si>
    <t xml:space="preserve">*Domenii ale Ştiinţei Clasificate după Manualul Frascati </t>
  </si>
  <si>
    <t>Proiecte de cercetare obţinute prin competiţie de la organizaţiile din străinătate, cu un volum de finanţare &gt;100 mii EU</t>
  </si>
  <si>
    <t>Proiecte de cercetare obţinute prin competiţie de la organizaţiile din străinătate, cu un volum de finanţare &lt;100 mii EU</t>
  </si>
  <si>
    <t>Manifestări ştiinţifice internaţionale organizate</t>
  </si>
  <si>
    <t>Manifestări ştiinţifice naţionale organizate</t>
  </si>
  <si>
    <t>8.3.1.</t>
  </si>
  <si>
    <t>8.3.2.</t>
  </si>
  <si>
    <t>8.3.3.</t>
  </si>
  <si>
    <t>8.3.4.</t>
  </si>
  <si>
    <t>8.3.5.</t>
  </si>
  <si>
    <t>8.3.6.</t>
  </si>
  <si>
    <t>8.2.1.</t>
  </si>
  <si>
    <t>8.2.2.</t>
  </si>
  <si>
    <t>8.2.3.</t>
  </si>
  <si>
    <t>8.2.4.</t>
  </si>
  <si>
    <t>8.2.5.</t>
  </si>
  <si>
    <t>8.1.1.</t>
  </si>
  <si>
    <t>8.1.2.</t>
  </si>
  <si>
    <t>8.1.3.</t>
  </si>
  <si>
    <t>8.1.4.</t>
  </si>
  <si>
    <t>8.1.5.</t>
  </si>
  <si>
    <t>8.1.6.</t>
  </si>
  <si>
    <t>8.1.7.</t>
  </si>
  <si>
    <t>8.1.8.</t>
  </si>
  <si>
    <t>8.1. Transfer de cunoştinţe şi activitate didactică</t>
  </si>
  <si>
    <t>8.2. Participări în elaborarea actelor normative şi activităţi de consultanţă</t>
  </si>
  <si>
    <t>8.3. Diseminarea informaţiei ştiinţifice şi promovarea imaginii ştiinţei</t>
  </si>
  <si>
    <t>1.9.</t>
  </si>
  <si>
    <t xml:space="preserve"> Cadru instituţional:</t>
  </si>
  <si>
    <t>Direcţiile ştiinţifice (conform statutului organizaţiei):</t>
  </si>
  <si>
    <t>5.1.6.</t>
  </si>
  <si>
    <t>5.1.7.</t>
  </si>
  <si>
    <t>5.1.8.</t>
  </si>
  <si>
    <t>5.1.9.</t>
  </si>
  <si>
    <t>5.1.10.</t>
  </si>
  <si>
    <t>5.1.11.</t>
  </si>
  <si>
    <t>5.3.4.</t>
  </si>
  <si>
    <t>5.3.5.</t>
  </si>
  <si>
    <t>5.3.6.</t>
  </si>
  <si>
    <t>5.3.7.</t>
  </si>
  <si>
    <t>5.3.8.</t>
  </si>
  <si>
    <t>5.3.9.</t>
  </si>
  <si>
    <t>5.3.10.</t>
  </si>
  <si>
    <t>5.3.11.</t>
  </si>
  <si>
    <t>5.3.12.</t>
  </si>
  <si>
    <t>5.3.13.</t>
  </si>
  <si>
    <t>5.1. Publicaţii în străinătate</t>
  </si>
  <si>
    <t>5.2. Impactul internaţional al cercetărilor şi elaborărilor</t>
  </si>
  <si>
    <t>5.3. Apreciere internaţională şi antrenare în expertiza internaţională</t>
  </si>
  <si>
    <t>6.1.1.</t>
  </si>
  <si>
    <t>6.1.2.</t>
  </si>
  <si>
    <t>6.1.3.</t>
  </si>
  <si>
    <t>6.1.4.</t>
  </si>
  <si>
    <t>6.1.5.</t>
  </si>
  <si>
    <t>6.2.1.</t>
  </si>
  <si>
    <t>6.2.2.</t>
  </si>
  <si>
    <t>6.2.3.</t>
  </si>
  <si>
    <t>6.2.4.</t>
  </si>
  <si>
    <t>6.2.5.</t>
  </si>
  <si>
    <t>6.2.6.</t>
  </si>
  <si>
    <t>6.2.7.</t>
  </si>
  <si>
    <t>6.2.9.</t>
  </si>
  <si>
    <t>6.2.10.</t>
  </si>
  <si>
    <t>6.2.11.</t>
  </si>
  <si>
    <t>6.3.1.</t>
  </si>
  <si>
    <t>6.3.2.</t>
  </si>
  <si>
    <t>6.3.3.</t>
  </si>
  <si>
    <t>6.3.4.</t>
  </si>
  <si>
    <t>6.3.5.</t>
  </si>
  <si>
    <t>6.3.6.</t>
  </si>
  <si>
    <t>6.3.7.</t>
  </si>
  <si>
    <t>6.3.8.</t>
  </si>
  <si>
    <t>6.3.9.</t>
  </si>
  <si>
    <t>6.3.10.</t>
  </si>
  <si>
    <t>6.3.11.</t>
  </si>
  <si>
    <t>6.3.12.</t>
  </si>
  <si>
    <t>6.3.13.</t>
  </si>
  <si>
    <t>6.3.14.</t>
  </si>
  <si>
    <t>6.3.15.</t>
  </si>
  <si>
    <t>6.3.16.</t>
  </si>
  <si>
    <t>6.3.17.</t>
  </si>
  <si>
    <t>6.3.18.</t>
  </si>
  <si>
    <t>6.3.19.</t>
  </si>
  <si>
    <t>6.3.20.</t>
  </si>
  <si>
    <t>6.3.21.</t>
  </si>
  <si>
    <t>6.3.22.</t>
  </si>
  <si>
    <t>6.3.23.</t>
  </si>
  <si>
    <t>6.3.24.</t>
  </si>
  <si>
    <t>6.3.25.</t>
  </si>
  <si>
    <t>6.1. Publicaţii în ţară</t>
  </si>
  <si>
    <t>6.2. Impactul şi relevanţa ştiinţifică</t>
  </si>
  <si>
    <t>6.3. Apreciere naţională şi antrenare în activităţi conexe cercetării</t>
  </si>
  <si>
    <t>7.1.1.</t>
  </si>
  <si>
    <t>7.1.2.</t>
  </si>
  <si>
    <t>7.1.3.</t>
  </si>
  <si>
    <t>7.1.4.</t>
  </si>
  <si>
    <t>7.1.5.</t>
  </si>
  <si>
    <t>7.2.1.</t>
  </si>
  <si>
    <t>7.2.2.</t>
  </si>
  <si>
    <t>7.2.3.</t>
  </si>
  <si>
    <t>7.2.4.</t>
  </si>
  <si>
    <t>7.2.8.</t>
  </si>
  <si>
    <t>7.2.9.</t>
  </si>
  <si>
    <t>7.2.10.</t>
  </si>
  <si>
    <t>7.2.11.</t>
  </si>
  <si>
    <t>7.2.12.</t>
  </si>
  <si>
    <t>7.2.13.</t>
  </si>
  <si>
    <t>7.2.14.</t>
  </si>
  <si>
    <t>7.2.15.</t>
  </si>
  <si>
    <t>7.2.16.</t>
  </si>
  <si>
    <t>7.2.17.</t>
  </si>
  <si>
    <t>7.2.18.</t>
  </si>
  <si>
    <t>7.2.19.</t>
  </si>
  <si>
    <t>7.3.1.</t>
  </si>
  <si>
    <t>7.3.2.</t>
  </si>
  <si>
    <t>7.3.3.</t>
  </si>
  <si>
    <t>7.3. Asistenţă şi servicii ştiinţifice prestate</t>
  </si>
  <si>
    <t>7.2. Elaborări, transfer tehnologic</t>
  </si>
  <si>
    <t>7.1. Activitatea de brevetare, licenţiere, certificare a produselor</t>
  </si>
  <si>
    <r>
      <t>NOTĂ EXPLICATIVĂ</t>
    </r>
    <r>
      <rPr>
        <b/>
        <sz val="10"/>
        <rFont val="Arial"/>
        <family val="2"/>
      </rPr>
      <t xml:space="preserve">
Forma indicatorilor de activitate a organizaţiei include 8 compartimente (pagini). 
Fiecare compartiment este prezentat in pagina EXCEL aparte cu denumirea compartimentului</t>
    </r>
  </si>
  <si>
    <r>
      <t xml:space="preserve">Cheltuieli totale, </t>
    </r>
    <r>
      <rPr>
        <b/>
        <sz val="10"/>
        <color indexed="10"/>
        <rFont val="Arial"/>
        <family val="2"/>
      </rPr>
      <t>plan executat</t>
    </r>
    <r>
      <rPr>
        <sz val="10"/>
        <rFont val="Arial"/>
        <family val="2"/>
      </rPr>
      <t>, mii lei</t>
    </r>
  </si>
  <si>
    <t>Director</t>
  </si>
  <si>
    <t>Vicedirector pentru ştiinţă</t>
  </si>
  <si>
    <t>Vicedirector</t>
  </si>
  <si>
    <t>Secretar ştiinţific</t>
  </si>
  <si>
    <t>Inginer-şef</t>
  </si>
  <si>
    <t>Contabil-şef</t>
  </si>
  <si>
    <t>Centrul Naţional de Sănătate Publica</t>
  </si>
  <si>
    <t>Nr.</t>
  </si>
  <si>
    <t>Hotărîri de acordare a brevetelor</t>
  </si>
  <si>
    <t>7.1.6.</t>
  </si>
  <si>
    <t>TOTAL, ALOCAŢII BUGETARE</t>
  </si>
  <si>
    <t xml:space="preserve">CHELTUIELI DE BAZĂ, TOTAL </t>
  </si>
  <si>
    <t>2.2.2.6.</t>
  </si>
  <si>
    <t xml:space="preserve">MIJLOACELE SPECIALE, TOTAL </t>
  </si>
  <si>
    <t>PREGĂTIREA CADRELOR</t>
  </si>
  <si>
    <r>
      <t xml:space="preserve">Volumul mijloacelor  financiare, </t>
    </r>
    <r>
      <rPr>
        <b/>
        <sz val="10"/>
        <color indexed="10"/>
        <rFont val="Arial"/>
        <family val="2"/>
      </rPr>
      <t xml:space="preserve">executat (de casa), </t>
    </r>
    <r>
      <rPr>
        <b/>
        <sz val="10"/>
        <rFont val="Arial"/>
        <family val="2"/>
      </rPr>
      <t>mii lei</t>
    </r>
  </si>
  <si>
    <t>Procurarea mijloacelor fixei</t>
  </si>
  <si>
    <t>Reparaţii capitale</t>
  </si>
  <si>
    <t>Art. 243</t>
  </si>
  <si>
    <t>Investiţii capitale</t>
  </si>
  <si>
    <t>Art. 241</t>
  </si>
  <si>
    <t>Servicii cu plată</t>
  </si>
  <si>
    <t>Chiria / Arenda bunurilor</t>
  </si>
  <si>
    <t>2.3.3.</t>
  </si>
  <si>
    <t>Granturi, sponsorizări / filantropie şi donaţii</t>
  </si>
  <si>
    <t>Internaţionale</t>
  </si>
  <si>
    <t>2.2.2.7.</t>
  </si>
  <si>
    <t>2.2.3.1.</t>
  </si>
  <si>
    <t>2.2.3.2.</t>
  </si>
  <si>
    <t xml:space="preserve">   Proiecte de inovare şi transfer tehnologic </t>
  </si>
  <si>
    <t>2.3.3.1.</t>
  </si>
  <si>
    <t>2.3.3.2.</t>
  </si>
  <si>
    <t xml:space="preserve">   Doctorat</t>
  </si>
  <si>
    <t xml:space="preserve">   Postdoctorat</t>
  </si>
  <si>
    <t>Proiecte de cercetări instituţionale</t>
  </si>
  <si>
    <t>fundamentale</t>
  </si>
  <si>
    <t>aplicative</t>
  </si>
  <si>
    <t>Alocaţii din fondul de rezervă</t>
  </si>
  <si>
    <t>Proiecte/granturi internaţionale</t>
  </si>
  <si>
    <t>Naţionale</t>
  </si>
  <si>
    <t>Din ei membrii academiei</t>
  </si>
  <si>
    <t>Acord de muncă</t>
  </si>
  <si>
    <t>Site al institutiei actualizat la data completării</t>
  </si>
  <si>
    <t>Articole în culegeri internationale</t>
  </si>
  <si>
    <t>Publicaţii ştiinţifice electronice internationale</t>
  </si>
  <si>
    <t>Rezumate (teze) la conferinţe ştiinţifice internaţionale</t>
  </si>
  <si>
    <t>Preşedinte al Comitetului de program al manifestărilor ştiinţifice din străinătate</t>
  </si>
  <si>
    <t xml:space="preserve">Copreşedinte al Comitetului de program al manifestărilor ştiinţifice din străinătate </t>
  </si>
  <si>
    <t>Stagiar, doctorand sau postdoctorand in strainatate</t>
  </si>
  <si>
    <t>Premiul National, obţinut în perioada evaluată</t>
  </si>
  <si>
    <t xml:space="preserve">Preşedinte al Comitetului de program al manifestărilor ştiinţifice naţionale </t>
  </si>
  <si>
    <t>Membru al Comitetului de program al manifestărilor ştiinţifice naţionale</t>
  </si>
  <si>
    <t>Membru în Comisiile pentru decernarea Premiilor Nationale</t>
  </si>
  <si>
    <t>Linii create</t>
  </si>
  <si>
    <t>Hibrizi creati</t>
  </si>
  <si>
    <t>Soiuri create</t>
  </si>
  <si>
    <t>Rase create</t>
  </si>
  <si>
    <t>Suşe create</t>
  </si>
  <si>
    <t>Linii, hibrizi, soiuri, rase, suşe omologate si înscrise în registru</t>
  </si>
  <si>
    <t>Seminare ştiinţifice de profil</t>
  </si>
  <si>
    <t>8. RELEVANŢA SOCIALĂ</t>
  </si>
  <si>
    <t>6. CONTRIBUŢIE ŞTIINŢIFICĂ ŞI RECUNOAŞTERE NAŢIONALĂ</t>
  </si>
  <si>
    <t xml:space="preserve">   din care (reviste A, B, C) articole în reviste naţionale cu autori de peste hotare</t>
  </si>
  <si>
    <t>Publicaţii ştiinţifice electronice naţionale</t>
  </si>
  <si>
    <t>Rezumate (teze) la conferinţe naţionale</t>
  </si>
  <si>
    <t>Premiile Savantul anului, Tinarul Savant al anului</t>
  </si>
  <si>
    <t>Alte distincţii de apreciere a rezultatelor cercetărilor ştiinţifice</t>
  </si>
  <si>
    <t>Rapoarte, comunicari şi lecţii la invitaţie la conferinţe naţionale, seminare, cursuri de perfecţionare</t>
  </si>
  <si>
    <r>
      <t xml:space="preserve">Membru al consiliilor ştiinţifice specializate de susţinere a </t>
    </r>
    <r>
      <rPr>
        <b/>
        <sz val="10"/>
        <rFont val="Arial"/>
        <family val="2"/>
      </rPr>
      <t>tezelor de doctor</t>
    </r>
    <r>
      <rPr>
        <sz val="10"/>
        <rFont val="Arial"/>
        <family val="2"/>
      </rPr>
      <t xml:space="preserve"> </t>
    </r>
    <r>
      <rPr>
        <b/>
        <sz val="10"/>
        <rFont val="Arial"/>
        <family val="2"/>
      </rPr>
      <t>habilitat/doctor</t>
    </r>
    <r>
      <rPr>
        <sz val="10"/>
        <rFont val="Arial"/>
        <family val="2"/>
      </rPr>
      <t xml:space="preserve"> </t>
    </r>
  </si>
  <si>
    <t xml:space="preserve">5. PERFORMANŢĂ ŞI VIZIBILITATE LA NIVEL INTERNAŢIONAL </t>
  </si>
  <si>
    <t xml:space="preserve">      Inclusiv articole numai cu autori autohtoni, publicate în reviste cu factor de impact</t>
  </si>
  <si>
    <t>Rapoarte (comunicări orale) la invitaţie la conferinţe internaţionale</t>
  </si>
  <si>
    <t>5.2.7.</t>
  </si>
  <si>
    <t>6.1.6.</t>
  </si>
  <si>
    <t>6.2.8.</t>
  </si>
  <si>
    <t>7.2.5.</t>
  </si>
  <si>
    <t>7.2.6.</t>
  </si>
  <si>
    <t>7.2.7.</t>
  </si>
  <si>
    <t>Cursuri elaborate în anul de referinţă</t>
  </si>
  <si>
    <t>Cursuri ţinute în anul de referinţă</t>
  </si>
  <si>
    <t>Conducător al persoanelor care au susţinut teze de licenţă şi masterat</t>
  </si>
  <si>
    <t>Studenţi, masteranzi, care au efectut stagiere practica în cadrul organizaţiei</t>
  </si>
  <si>
    <t>8.1.9.</t>
  </si>
  <si>
    <t>8.1.10.</t>
  </si>
  <si>
    <t>8.1.11.</t>
  </si>
  <si>
    <t>8.1.12.</t>
  </si>
  <si>
    <t>8.1.13.</t>
  </si>
  <si>
    <t>8.1.14.</t>
  </si>
  <si>
    <t>Echipament ştiinţific, total, conform datelor prezentate in bilanţ (mii lei)</t>
  </si>
  <si>
    <t xml:space="preserve">  Bilaterale</t>
  </si>
  <si>
    <t xml:space="preserve">  PC6/PC7</t>
  </si>
  <si>
    <t xml:space="preserve">  Alte proiecte/granturi (de specificat)</t>
  </si>
  <si>
    <t>2.1.1.</t>
  </si>
  <si>
    <t>2.1.2.</t>
  </si>
  <si>
    <t>2.1.3.</t>
  </si>
  <si>
    <t>2.1.4.</t>
  </si>
  <si>
    <t>2.1.1.1.</t>
  </si>
  <si>
    <t>2.1.1.2.</t>
  </si>
  <si>
    <t>2.1.1.3.</t>
  </si>
  <si>
    <t>2.1.1.4.</t>
  </si>
  <si>
    <t>Proiecte/granturi naţionale</t>
  </si>
  <si>
    <t>2.1.2.1.</t>
  </si>
  <si>
    <t>2.1.2.2.</t>
  </si>
  <si>
    <t>2.1.2.3.</t>
  </si>
  <si>
    <t>2.2.1.1.1.</t>
  </si>
  <si>
    <t>2.2.1.1.2.</t>
  </si>
  <si>
    <t>2.2.1.1.3.</t>
  </si>
  <si>
    <t>2.2.1.1.4.</t>
  </si>
  <si>
    <t>2.2.1.1.5.</t>
  </si>
  <si>
    <t>2.2.1.1.6.</t>
  </si>
  <si>
    <t>Articole în reviste cu factor de impact mai mare de 3</t>
  </si>
  <si>
    <t>Articole în reviste cu factor de impact 1,0-2,9</t>
  </si>
  <si>
    <t>Articole în reviste cu factor de impact 0,1-0.9</t>
  </si>
  <si>
    <t>Articole în reviste cu factor de impact 0,01- 0,09</t>
  </si>
  <si>
    <t>5.1.12.</t>
  </si>
  <si>
    <t xml:space="preserve">Redactor-şef al unei reviste de specialitate cotate CSŞDT şi CNAA </t>
  </si>
  <si>
    <t xml:space="preserve">Membru al colegiului de redacţie al revistelor cotate CSŞDT şi CNAA </t>
  </si>
  <si>
    <t>7. RELEVANŢA ECONOMICĂ</t>
  </si>
  <si>
    <t>Acte normative elaborate, inclusiv tratate internaţionale</t>
  </si>
  <si>
    <t>8.2.6.</t>
  </si>
  <si>
    <t>5.1.13.</t>
  </si>
  <si>
    <t>Preprint-uri internaţionale</t>
  </si>
  <si>
    <t>Preprint-uri naţionale</t>
  </si>
  <si>
    <t>6.1.10.</t>
  </si>
  <si>
    <t>Total angajaţi</t>
  </si>
  <si>
    <t>Cercetări ştiinţifice, total</t>
  </si>
  <si>
    <t xml:space="preserve">inclusiv </t>
  </si>
  <si>
    <t>Institutul de cercetări pentru culturile de cîmp "Selecţia"</t>
  </si>
  <si>
    <t>Academia de Ştiinţe a Moldovei (CSSDT)</t>
  </si>
  <si>
    <t>Institutul de Fitotehnie "Porumbeni"</t>
  </si>
  <si>
    <t>Conducatori</t>
  </si>
  <si>
    <t>Institutul de Inginerie Electronică şi Nanotehnologii "D.Ghiţu"</t>
  </si>
  <si>
    <t>2.1.1.5.</t>
  </si>
  <si>
    <t>Proiecte de transfer tehnologic</t>
  </si>
  <si>
    <t>Institutul de Studii Enciclopedice</t>
  </si>
  <si>
    <t>2.3. Distribuirea pe direcţii strategice şi domenii ştiinţifice</t>
  </si>
  <si>
    <t>2.1. CADRUL TEMATIC DE CERCETARE PE ANUL 2015</t>
  </si>
  <si>
    <t>2.2 CADRUL DE FINANŢARE ÎN 2015</t>
  </si>
  <si>
    <t>3. RESURSE UMANE ŞI RETRIBUIREA MUNCII ÎN 2015</t>
  </si>
  <si>
    <t>4. POTENŢIAL LOGISTIC (situația de la sfârșitul anului 2015</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</si>
</sst>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Ђ-2]\ #,##0.00_);[Red]\([$Ђ-2]\ #,##0.00\)"/>
    <numFmt numFmtId="176" formatCode="[$-FC19]d\ mmmm\ yyyy\ &quot;г.&quot;"/>
    <numFmt numFmtId="177" formatCode="[&lt;=9999999]###\-####;\(###\)\ ###\-####"/>
    <numFmt numFmtId="178" formatCode="[&lt;=99999999]##_ ##_ ##_ ##;\(\+##\)_ ##_ ##_ ##_ ##"/>
    <numFmt numFmtId="179" formatCode="[$€-2]\ #,##0.00_);[Red]\([$€-2]\ #,##0.00\)"/>
  </numFmts>
  <fonts count="53">
    <font>
      <sz val="10"/>
      <name val="Arial Cyr"/>
      <family val="0"/>
    </font>
    <font>
      <sz val="8"/>
      <name val="Arial Cyr"/>
      <family val="0"/>
    </font>
    <font>
      <sz val="10"/>
      <name val="Arial"/>
      <family val="2"/>
    </font>
    <font>
      <u val="single"/>
      <sz val="10"/>
      <color indexed="12"/>
      <name val="Arial Cyr"/>
      <family val="0"/>
    </font>
    <font>
      <u val="single"/>
      <sz val="10"/>
      <color indexed="36"/>
      <name val="Arial Cyr"/>
      <family val="0"/>
    </font>
    <font>
      <b/>
      <sz val="10"/>
      <name val="Arial"/>
      <family val="2"/>
    </font>
    <font>
      <sz val="10"/>
      <color indexed="8"/>
      <name val="Arial"/>
      <family val="2"/>
    </font>
    <font>
      <sz val="8"/>
      <name val="Tahoma"/>
      <family val="2"/>
    </font>
    <font>
      <b/>
      <sz val="8"/>
      <name val="Tahoma"/>
      <family val="2"/>
    </font>
    <font>
      <b/>
      <sz val="10"/>
      <color indexed="8"/>
      <name val="Arial"/>
      <family val="2"/>
    </font>
    <font>
      <u val="single"/>
      <sz val="10"/>
      <name val="Arial"/>
      <family val="2"/>
    </font>
    <font>
      <b/>
      <sz val="10"/>
      <color indexed="10"/>
      <name val="Arial"/>
      <family val="2"/>
    </font>
    <font>
      <i/>
      <sz val="10"/>
      <name val="Arial"/>
      <family val="2"/>
    </font>
    <font>
      <vertAlign val="superscript"/>
      <sz val="10"/>
      <name val="Arial"/>
      <family val="2"/>
    </font>
    <font>
      <sz val="12"/>
      <name val="Arial"/>
      <family val="2"/>
    </font>
    <font>
      <i/>
      <sz val="12"/>
      <name val="Arial"/>
      <family val="2"/>
    </font>
    <font>
      <b/>
      <sz val="12"/>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75">
    <xf numFmtId="0" fontId="0" fillId="0" borderId="0" xfId="0" applyAlignment="1">
      <alignment/>
    </xf>
    <xf numFmtId="0" fontId="2" fillId="0" borderId="0" xfId="0" applyFont="1" applyAlignment="1" applyProtection="1">
      <alignment/>
      <protection locked="0"/>
    </xf>
    <xf numFmtId="0" fontId="2"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Border="1" applyAlignment="1" applyProtection="1">
      <alignment horizontal="center"/>
      <protection locked="0"/>
    </xf>
    <xf numFmtId="0" fontId="5" fillId="0" borderId="0" xfId="0" applyFont="1" applyAlignment="1" applyProtection="1">
      <alignment/>
      <protection locked="0"/>
    </xf>
    <xf numFmtId="0" fontId="2" fillId="0" borderId="10" xfId="0" applyFont="1" applyBorder="1" applyAlignment="1" applyProtection="1">
      <alignment/>
      <protection locked="0"/>
    </xf>
    <xf numFmtId="0" fontId="2" fillId="0" borderId="10" xfId="0" applyFont="1" applyBorder="1" applyAlignment="1" applyProtection="1">
      <alignment wrapText="1"/>
      <protection locked="0"/>
    </xf>
    <xf numFmtId="0" fontId="2" fillId="0" borderId="10" xfId="0" applyFont="1" applyBorder="1" applyAlignment="1" applyProtection="1">
      <alignment horizontal="center"/>
      <protection locked="0"/>
    </xf>
    <xf numFmtId="0" fontId="2" fillId="0" borderId="10" xfId="0" applyFont="1" applyBorder="1" applyAlignment="1" applyProtection="1">
      <alignment/>
      <protection/>
    </xf>
    <xf numFmtId="0" fontId="2" fillId="0" borderId="10" xfId="0" applyFont="1" applyBorder="1" applyAlignment="1" applyProtection="1">
      <alignment horizontal="left" indent="1"/>
      <protection/>
    </xf>
    <xf numFmtId="0" fontId="5"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hidden="1"/>
    </xf>
    <xf numFmtId="0" fontId="2" fillId="0" borderId="0" xfId="0" applyFont="1" applyAlignment="1" applyProtection="1">
      <alignment horizontal="justify"/>
      <protection hidden="1"/>
    </xf>
    <xf numFmtId="0" fontId="5" fillId="0" borderId="0" xfId="0" applyFont="1" applyAlignment="1" applyProtection="1">
      <alignment horizontal="justify"/>
      <protection hidden="1"/>
    </xf>
    <xf numFmtId="0" fontId="6" fillId="0" borderId="0" xfId="0" applyFont="1" applyAlignment="1" applyProtection="1">
      <alignment/>
      <protection hidden="1"/>
    </xf>
    <xf numFmtId="0" fontId="2" fillId="0" borderId="10" xfId="0" applyFont="1" applyBorder="1" applyAlignment="1" applyProtection="1">
      <alignment horizontal="center" vertical="center"/>
      <protection/>
    </xf>
    <xf numFmtId="0" fontId="2" fillId="0" borderId="10" xfId="0" applyFont="1" applyBorder="1" applyAlignment="1" applyProtection="1">
      <alignment wrapText="1"/>
      <protection/>
    </xf>
    <xf numFmtId="0" fontId="5" fillId="0" borderId="10"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0" xfId="0" applyFont="1" applyBorder="1" applyAlignment="1" applyProtection="1">
      <alignment vertical="top" wrapText="1"/>
      <protection/>
    </xf>
    <xf numFmtId="0" fontId="2" fillId="0" borderId="0" xfId="0" applyFont="1" applyAlignment="1" applyProtection="1">
      <alignment/>
      <protection/>
    </xf>
    <xf numFmtId="0" fontId="2" fillId="0" borderId="11" xfId="0" applyFont="1" applyBorder="1" applyAlignment="1" applyProtection="1">
      <alignment horizontal="center" wrapText="1"/>
      <protection locked="0"/>
    </xf>
    <xf numFmtId="0" fontId="2" fillId="0" borderId="12" xfId="0" applyFont="1" applyBorder="1" applyAlignment="1" applyProtection="1">
      <alignment horizontal="center"/>
      <protection/>
    </xf>
    <xf numFmtId="0" fontId="2" fillId="0" borderId="13" xfId="0" applyFont="1" applyBorder="1" applyAlignment="1" applyProtection="1">
      <alignment wrapText="1"/>
      <protection/>
    </xf>
    <xf numFmtId="0" fontId="2" fillId="0" borderId="11" xfId="0" applyFont="1" applyBorder="1" applyAlignment="1" applyProtection="1">
      <alignment vertical="top" wrapText="1"/>
      <protection/>
    </xf>
    <xf numFmtId="0" fontId="2" fillId="0" borderId="10" xfId="0" applyFont="1" applyBorder="1" applyAlignment="1" applyProtection="1">
      <alignment horizontal="center" vertical="top"/>
      <protection/>
    </xf>
    <xf numFmtId="0" fontId="2" fillId="0" borderId="12" xfId="0" applyFont="1" applyBorder="1" applyAlignment="1" applyProtection="1">
      <alignment horizontal="center" vertical="top" wrapText="1"/>
      <protection locked="0"/>
    </xf>
    <xf numFmtId="0" fontId="2" fillId="0" borderId="0" xfId="0" applyFont="1" applyAlignment="1" applyProtection="1">
      <alignment horizontal="left" wrapText="1" indent="1"/>
      <protection locked="0"/>
    </xf>
    <xf numFmtId="0" fontId="5" fillId="0" borderId="12" xfId="0" applyFont="1" applyBorder="1" applyAlignment="1" applyProtection="1">
      <alignment horizontal="center" wrapText="1"/>
      <protection/>
    </xf>
    <xf numFmtId="0" fontId="5" fillId="0" borderId="11" xfId="0" applyFont="1" applyBorder="1" applyAlignment="1" applyProtection="1">
      <alignment horizontal="center" vertical="top" wrapText="1"/>
      <protection/>
    </xf>
    <xf numFmtId="0" fontId="2" fillId="0" borderId="12" xfId="0" applyFont="1" applyBorder="1" applyAlignment="1" applyProtection="1">
      <alignment horizontal="center" wrapText="1"/>
      <protection/>
    </xf>
    <xf numFmtId="0" fontId="2" fillId="0" borderId="11" xfId="0" applyFont="1" applyBorder="1" applyAlignment="1" applyProtection="1">
      <alignment horizontal="center" vertical="top" wrapText="1"/>
      <protection/>
    </xf>
    <xf numFmtId="0" fontId="5" fillId="0" borderId="11" xfId="0" applyFont="1" applyBorder="1" applyAlignment="1" applyProtection="1">
      <alignment vertical="top" wrapText="1"/>
      <protection/>
    </xf>
    <xf numFmtId="0" fontId="5" fillId="0" borderId="11" xfId="0" applyFont="1" applyBorder="1" applyAlignment="1" applyProtection="1">
      <alignment wrapText="1"/>
      <protection/>
    </xf>
    <xf numFmtId="0" fontId="2" fillId="0" borderId="11" xfId="0" applyFont="1" applyBorder="1" applyAlignment="1" applyProtection="1">
      <alignment horizontal="left" vertical="top" wrapText="1" indent="1"/>
      <protection/>
    </xf>
    <xf numFmtId="14" fontId="5" fillId="0" borderId="12" xfId="0" applyNumberFormat="1" applyFont="1" applyBorder="1" applyAlignment="1" applyProtection="1">
      <alignment horizontal="center" wrapText="1"/>
      <protection/>
    </xf>
    <xf numFmtId="0" fontId="5" fillId="0" borderId="11" xfId="0" applyFont="1" applyBorder="1" applyAlignment="1" applyProtection="1">
      <alignment horizontal="left" wrapText="1" indent="1"/>
      <protection/>
    </xf>
    <xf numFmtId="0" fontId="2" fillId="0" borderId="11" xfId="0" applyFont="1" applyBorder="1" applyAlignment="1" applyProtection="1">
      <alignment horizontal="left" wrapText="1" indent="1"/>
      <protection/>
    </xf>
    <xf numFmtId="0" fontId="2" fillId="33" borderId="11" xfId="0" applyFont="1" applyFill="1" applyBorder="1" applyAlignment="1" applyProtection="1">
      <alignment horizontal="center" wrapText="1"/>
      <protection/>
    </xf>
    <xf numFmtId="0" fontId="2" fillId="0" borderId="14" xfId="0" applyFont="1" applyBorder="1" applyAlignment="1" applyProtection="1">
      <alignment horizontal="center"/>
      <protection/>
    </xf>
    <xf numFmtId="0" fontId="5" fillId="0" borderId="11" xfId="0" applyFont="1" applyBorder="1" applyAlignment="1" applyProtection="1">
      <alignment horizontal="center" vertical="center" textRotation="90" wrapText="1"/>
      <protection/>
    </xf>
    <xf numFmtId="0" fontId="5" fillId="0" borderId="10" xfId="0" applyFont="1" applyBorder="1" applyAlignment="1" applyProtection="1">
      <alignment horizontal="center" vertical="center" textRotation="90" wrapText="1"/>
      <protection/>
    </xf>
    <xf numFmtId="0" fontId="2" fillId="0" borderId="11"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1" xfId="0" applyFont="1" applyBorder="1" applyAlignment="1" applyProtection="1">
      <alignment horizontal="center" vertical="center" textRotation="90" wrapText="1"/>
      <protection/>
    </xf>
    <xf numFmtId="0" fontId="2" fillId="0" borderId="12" xfId="0" applyFont="1" applyBorder="1" applyAlignment="1" applyProtection="1">
      <alignment vertical="top" wrapText="1"/>
      <protection/>
    </xf>
    <xf numFmtId="0" fontId="5" fillId="0" borderId="0" xfId="0" applyFont="1" applyAlignment="1" applyProtection="1">
      <alignment horizontal="justify"/>
      <protection locked="0"/>
    </xf>
    <xf numFmtId="0" fontId="2" fillId="0" borderId="11" xfId="0" applyFont="1" applyBorder="1" applyAlignment="1" applyProtection="1">
      <alignment vertical="top" wrapText="1"/>
      <protection locked="0"/>
    </xf>
    <xf numFmtId="0" fontId="2" fillId="0" borderId="10" xfId="0" applyFont="1" applyBorder="1" applyAlignment="1" applyProtection="1">
      <alignment horizontal="left" vertical="top" wrapText="1" indent="1"/>
      <protection locked="0"/>
    </xf>
    <xf numFmtId="0" fontId="2" fillId="0" borderId="11" xfId="0" applyFont="1" applyBorder="1" applyAlignment="1" applyProtection="1">
      <alignment horizontal="center" wrapText="1"/>
      <protection/>
    </xf>
    <xf numFmtId="0" fontId="2" fillId="33" borderId="12" xfId="0" applyFont="1" applyFill="1" applyBorder="1" applyAlignment="1" applyProtection="1">
      <alignment horizontal="center" wrapText="1"/>
      <protection/>
    </xf>
    <xf numFmtId="0" fontId="2" fillId="33" borderId="12" xfId="0" applyFont="1" applyFill="1" applyBorder="1" applyAlignment="1" applyProtection="1">
      <alignment horizontal="center" vertical="top" wrapText="1"/>
      <protection/>
    </xf>
    <xf numFmtId="9" fontId="2" fillId="33" borderId="11" xfId="57" applyFont="1" applyFill="1" applyBorder="1" applyAlignment="1" applyProtection="1">
      <alignment horizontal="center" vertical="top" wrapText="1"/>
      <protection/>
    </xf>
    <xf numFmtId="0" fontId="2" fillId="0" borderId="10" xfId="0" applyFont="1" applyBorder="1" applyAlignment="1" applyProtection="1">
      <alignment horizontal="left" vertical="top" wrapText="1" indent="1"/>
      <protection/>
    </xf>
    <xf numFmtId="0" fontId="2" fillId="0" borderId="10" xfId="0" applyFont="1" applyBorder="1" applyAlignment="1" applyProtection="1">
      <alignment horizontal="center" vertical="top" wrapText="1"/>
      <protection/>
    </xf>
    <xf numFmtId="0" fontId="14" fillId="0" borderId="11" xfId="0" applyFont="1" applyBorder="1" applyAlignment="1" applyProtection="1">
      <alignment horizontal="center" vertical="top" wrapText="1"/>
      <protection locked="0"/>
    </xf>
    <xf numFmtId="0" fontId="16" fillId="33" borderId="11" xfId="0" applyFont="1" applyFill="1" applyBorder="1" applyAlignment="1" applyProtection="1">
      <alignment horizontal="center" vertical="top" wrapText="1"/>
      <protection/>
    </xf>
    <xf numFmtId="0" fontId="16" fillId="0" borderId="11" xfId="0" applyFont="1" applyBorder="1" applyAlignment="1" applyProtection="1">
      <alignment horizontal="center" vertical="top" wrapText="1"/>
      <protection locked="0"/>
    </xf>
    <xf numFmtId="0" fontId="5" fillId="0" borderId="16" xfId="0" applyFont="1" applyBorder="1" applyAlignment="1" applyProtection="1">
      <alignment horizontal="center"/>
      <protection/>
    </xf>
    <xf numFmtId="0" fontId="16" fillId="0" borderId="15" xfId="0" applyFont="1" applyBorder="1" applyAlignment="1" applyProtection="1">
      <alignment horizontal="center" vertical="top" wrapText="1"/>
      <protection locked="0"/>
    </xf>
    <xf numFmtId="0" fontId="16" fillId="0" borderId="12"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xf>
    <xf numFmtId="0" fontId="5" fillId="0" borderId="13" xfId="0" applyFont="1" applyBorder="1" applyAlignment="1" applyProtection="1">
      <alignment horizontal="center" wrapText="1"/>
      <protection/>
    </xf>
    <xf numFmtId="0" fontId="5" fillId="0" borderId="10" xfId="0" applyFont="1" applyBorder="1" applyAlignment="1" applyProtection="1">
      <alignment horizontal="left"/>
      <protection/>
    </xf>
    <xf numFmtId="0" fontId="2" fillId="0" borderId="14" xfId="0" applyFont="1" applyBorder="1" applyAlignment="1" applyProtection="1">
      <alignment horizontal="left" indent="1"/>
      <protection/>
    </xf>
    <xf numFmtId="0" fontId="2" fillId="0" borderId="12" xfId="0" applyFont="1" applyBorder="1" applyAlignment="1" applyProtection="1">
      <alignment horizontal="left" indent="1"/>
      <protection/>
    </xf>
    <xf numFmtId="0" fontId="5" fillId="0" borderId="10" xfId="0" applyFont="1" applyBorder="1" applyAlignment="1" applyProtection="1">
      <alignment horizontal="center" vertical="top"/>
      <protection/>
    </xf>
    <xf numFmtId="0" fontId="2" fillId="0" borderId="17" xfId="0" applyFont="1" applyBorder="1" applyAlignment="1" applyProtection="1">
      <alignment wrapText="1"/>
      <protection/>
    </xf>
    <xf numFmtId="0" fontId="2" fillId="0" borderId="16" xfId="0" applyFont="1" applyBorder="1" applyAlignment="1" applyProtection="1">
      <alignment wrapText="1"/>
      <protection/>
    </xf>
    <xf numFmtId="0" fontId="2" fillId="0" borderId="16" xfId="0" applyFont="1" applyBorder="1" applyAlignment="1" applyProtection="1">
      <alignment vertical="top" wrapText="1"/>
      <protection/>
    </xf>
    <xf numFmtId="0" fontId="2" fillId="0" borderId="18" xfId="0" applyFont="1" applyBorder="1" applyAlignment="1" applyProtection="1">
      <alignment vertical="top" wrapText="1"/>
      <protection/>
    </xf>
    <xf numFmtId="0" fontId="2" fillId="0" borderId="15" xfId="0" applyFont="1" applyBorder="1" applyAlignment="1" applyProtection="1">
      <alignment wrapText="1"/>
      <protection/>
    </xf>
    <xf numFmtId="0" fontId="2" fillId="0" borderId="10" xfId="0" applyFont="1" applyBorder="1" applyAlignment="1" applyProtection="1">
      <alignment horizontal="center" wrapText="1"/>
      <protection locked="0"/>
    </xf>
    <xf numFmtId="0" fontId="2" fillId="0" borderId="0" xfId="0" applyFont="1" applyBorder="1" applyAlignment="1" applyProtection="1">
      <alignment wrapText="1"/>
      <protection locked="0"/>
    </xf>
    <xf numFmtId="0" fontId="2" fillId="0" borderId="0" xfId="0" applyFont="1" applyBorder="1" applyAlignment="1" applyProtection="1">
      <alignment wrapText="1"/>
      <protection/>
    </xf>
    <xf numFmtId="0" fontId="2" fillId="0" borderId="15" xfId="0" applyFont="1" applyBorder="1" applyAlignment="1" applyProtection="1">
      <alignment vertical="top" wrapText="1"/>
      <protection/>
    </xf>
    <xf numFmtId="0" fontId="2" fillId="0" borderId="15" xfId="0" applyFont="1" applyFill="1" applyBorder="1" applyAlignment="1" applyProtection="1">
      <alignment vertical="top" wrapText="1"/>
      <protection/>
    </xf>
    <xf numFmtId="0" fontId="2" fillId="0" borderId="16" xfId="0" applyFont="1" applyFill="1" applyBorder="1" applyAlignment="1" applyProtection="1">
      <alignment vertical="top" wrapText="1"/>
      <protection/>
    </xf>
    <xf numFmtId="0" fontId="2" fillId="0" borderId="16" xfId="0" applyFont="1" applyFill="1" applyBorder="1" applyAlignment="1" applyProtection="1">
      <alignment/>
      <protection locked="0"/>
    </xf>
    <xf numFmtId="0" fontId="2" fillId="0" borderId="16" xfId="0" applyFont="1" applyFill="1" applyBorder="1" applyAlignment="1" applyProtection="1">
      <alignment horizontal="justify" vertical="top" wrapText="1"/>
      <protection/>
    </xf>
    <xf numFmtId="0" fontId="2" fillId="0" borderId="10" xfId="0" applyFont="1" applyBorder="1" applyAlignment="1" applyProtection="1">
      <alignment horizontal="center" vertical="center"/>
      <protection locked="0"/>
    </xf>
    <xf numFmtId="0" fontId="15" fillId="34" borderId="16" xfId="0" applyFont="1" applyFill="1" applyBorder="1" applyAlignment="1" applyProtection="1">
      <alignment horizontal="right" vertical="top" wrapText="1" indent="1"/>
      <protection/>
    </xf>
    <xf numFmtId="0" fontId="5" fillId="0" borderId="11" xfId="0" applyFont="1" applyBorder="1" applyAlignment="1" applyProtection="1">
      <alignment horizontal="left" vertical="top" wrapText="1" indent="1"/>
      <protection/>
    </xf>
    <xf numFmtId="0" fontId="14" fillId="34" borderId="11" xfId="0" applyFont="1" applyFill="1" applyBorder="1" applyAlignment="1" applyProtection="1">
      <alignment horizontal="left" vertical="top" wrapText="1" indent="1"/>
      <protection/>
    </xf>
    <xf numFmtId="0" fontId="14" fillId="0" borderId="11" xfId="0" applyFont="1" applyBorder="1" applyAlignment="1" applyProtection="1">
      <alignment horizontal="left" vertical="top" wrapText="1" indent="1"/>
      <protection/>
    </xf>
    <xf numFmtId="0" fontId="16" fillId="0" borderId="11" xfId="0" applyFont="1" applyBorder="1" applyAlignment="1" applyProtection="1">
      <alignment horizontal="right" vertical="top" wrapText="1" indent="1"/>
      <protection/>
    </xf>
    <xf numFmtId="0" fontId="2" fillId="0" borderId="19" xfId="0" applyFont="1" applyBorder="1" applyAlignment="1" applyProtection="1">
      <alignment horizontal="center" wrapText="1"/>
      <protection/>
    </xf>
    <xf numFmtId="49" fontId="2" fillId="0" borderId="10" xfId="0" applyNumberFormat="1" applyFont="1" applyBorder="1" applyAlignment="1" applyProtection="1">
      <alignment/>
      <protection locked="0"/>
    </xf>
    <xf numFmtId="0" fontId="5" fillId="0" borderId="10" xfId="0" applyFont="1" applyBorder="1" applyAlignment="1" applyProtection="1">
      <alignment horizontal="left" vertical="top"/>
      <protection locked="0"/>
    </xf>
    <xf numFmtId="0" fontId="17" fillId="0" borderId="10" xfId="0" applyFont="1" applyBorder="1" applyAlignment="1" applyProtection="1">
      <alignment vertical="top" wrapText="1"/>
      <protection locked="0"/>
    </xf>
    <xf numFmtId="0" fontId="5" fillId="0" borderId="10" xfId="0" applyFont="1" applyBorder="1" applyAlignment="1">
      <alignment horizontal="center" wrapText="1"/>
    </xf>
    <xf numFmtId="0" fontId="2" fillId="0" borderId="12" xfId="0" applyFont="1" applyBorder="1" applyAlignment="1">
      <alignment horizontal="center" wrapText="1"/>
    </xf>
    <xf numFmtId="0" fontId="2" fillId="0" borderId="12" xfId="0" applyFont="1" applyBorder="1" applyAlignment="1" applyProtection="1">
      <alignment wrapText="1"/>
      <protection/>
    </xf>
    <xf numFmtId="0" fontId="5" fillId="33" borderId="11" xfId="0" applyFont="1" applyFill="1" applyBorder="1" applyAlignment="1" applyProtection="1">
      <alignment horizontal="center" wrapText="1"/>
      <protection/>
    </xf>
    <xf numFmtId="0" fontId="2" fillId="0" borderId="12" xfId="0" applyFont="1" applyBorder="1" applyAlignment="1" applyProtection="1">
      <alignment horizontal="left" wrapText="1" indent="2"/>
      <protection/>
    </xf>
    <xf numFmtId="0" fontId="5" fillId="0" borderId="11" xfId="0" applyFont="1" applyBorder="1" applyAlignment="1" applyProtection="1">
      <alignment horizontal="center" wrapText="1"/>
      <protection locked="0"/>
    </xf>
    <xf numFmtId="0" fontId="2" fillId="0" borderId="0" xfId="0" applyFont="1" applyAlignment="1" applyProtection="1">
      <alignment horizontal="left" indent="2"/>
      <protection locked="0"/>
    </xf>
    <xf numFmtId="0" fontId="2" fillId="0" borderId="10" xfId="0" applyFont="1" applyBorder="1" applyAlignment="1" applyProtection="1">
      <alignment horizontal="left"/>
      <protection locked="0"/>
    </xf>
    <xf numFmtId="178" fontId="2" fillId="0" borderId="10" xfId="0" applyNumberFormat="1" applyFont="1" applyBorder="1" applyAlignment="1" applyProtection="1">
      <alignment horizontal="left"/>
      <protection locked="0"/>
    </xf>
    <xf numFmtId="49" fontId="2" fillId="0" borderId="10" xfId="0" applyNumberFormat="1" applyFont="1" applyBorder="1" applyAlignment="1" applyProtection="1">
      <alignment horizontal="left"/>
      <protection locked="0"/>
    </xf>
    <xf numFmtId="0" fontId="2" fillId="0" borderId="11" xfId="0" applyFont="1" applyBorder="1" applyAlignment="1" applyProtection="1">
      <alignment horizontal="left" wrapText="1"/>
      <protection locked="0"/>
    </xf>
    <xf numFmtId="0" fontId="2" fillId="0" borderId="12" xfId="0" applyFont="1" applyBorder="1" applyAlignment="1" applyProtection="1">
      <alignment horizontal="left" wrapText="1" indent="2"/>
      <protection locked="0"/>
    </xf>
    <xf numFmtId="0" fontId="16" fillId="34" borderId="16" xfId="0" applyFont="1" applyFill="1" applyBorder="1" applyAlignment="1" applyProtection="1">
      <alignment horizontal="center" vertical="top" wrapText="1"/>
      <protection/>
    </xf>
    <xf numFmtId="0" fontId="2" fillId="0" borderId="10" xfId="0" applyFont="1" applyBorder="1" applyAlignment="1" applyProtection="1">
      <alignment horizontal="center" wrapText="1"/>
      <protection/>
    </xf>
    <xf numFmtId="0" fontId="2" fillId="34" borderId="11" xfId="0" applyFont="1" applyFill="1" applyBorder="1" applyAlignment="1" applyProtection="1">
      <alignment horizontal="center" wrapText="1"/>
      <protection locked="0"/>
    </xf>
    <xf numFmtId="0" fontId="5" fillId="34" borderId="11" xfId="0" applyFont="1" applyFill="1" applyBorder="1" applyAlignment="1" applyProtection="1">
      <alignment horizontal="center" wrapText="1"/>
      <protection locked="0"/>
    </xf>
    <xf numFmtId="0" fontId="2" fillId="34" borderId="11" xfId="0" applyFont="1" applyFill="1" applyBorder="1" applyAlignment="1" applyProtection="1">
      <alignment horizontal="center" wrapText="1"/>
      <protection/>
    </xf>
    <xf numFmtId="0" fontId="5" fillId="34" borderId="11" xfId="0" applyFont="1" applyFill="1" applyBorder="1" applyAlignment="1" applyProtection="1">
      <alignment horizontal="center" wrapText="1"/>
      <protection/>
    </xf>
    <xf numFmtId="0" fontId="2" fillId="0" borderId="11" xfId="0" applyFont="1" applyBorder="1" applyAlignment="1" applyProtection="1">
      <alignment horizontal="center" vertical="top" wrapText="1"/>
      <protection locked="0"/>
    </xf>
    <xf numFmtId="0" fontId="2" fillId="33" borderId="11" xfId="0" applyFont="1" applyFill="1" applyBorder="1" applyAlignment="1" applyProtection="1">
      <alignment horizontal="center" vertical="top" wrapText="1"/>
      <protection/>
    </xf>
    <xf numFmtId="0" fontId="12" fillId="34" borderId="20" xfId="0" applyFont="1" applyFill="1" applyBorder="1" applyAlignment="1" applyProtection="1">
      <alignment horizontal="right" vertical="top" wrapText="1" indent="1"/>
      <protection/>
    </xf>
    <xf numFmtId="0" fontId="12" fillId="34" borderId="13" xfId="0" applyFont="1" applyFill="1" applyBorder="1" applyAlignment="1" applyProtection="1">
      <alignment horizontal="right" vertical="top" wrapText="1" indent="1"/>
      <protection/>
    </xf>
    <xf numFmtId="0" fontId="2" fillId="0" borderId="0" xfId="0" applyFont="1" applyFill="1" applyBorder="1" applyAlignment="1" applyProtection="1">
      <alignment horizontal="center" wrapText="1"/>
      <protection/>
    </xf>
    <xf numFmtId="0" fontId="2" fillId="0" borderId="0" xfId="0" applyFont="1" applyFill="1" applyAlignment="1" applyProtection="1">
      <alignment/>
      <protection locked="0"/>
    </xf>
    <xf numFmtId="0" fontId="2" fillId="0" borderId="0" xfId="0" applyFont="1" applyFill="1" applyBorder="1" applyAlignment="1" applyProtection="1">
      <alignment horizontal="left" vertical="top" wrapText="1" indent="1"/>
      <protection/>
    </xf>
    <xf numFmtId="0" fontId="5" fillId="0" borderId="0" xfId="0" applyFont="1" applyFill="1" applyBorder="1" applyAlignment="1" applyProtection="1">
      <alignment horizontal="left" vertical="top" wrapText="1" indent="1"/>
      <protection/>
    </xf>
    <xf numFmtId="0" fontId="14" fillId="0" borderId="0" xfId="0" applyFont="1" applyFill="1" applyBorder="1" applyAlignment="1" applyProtection="1">
      <alignment horizontal="left" vertical="top" wrapText="1" indent="1"/>
      <protection/>
    </xf>
    <xf numFmtId="0" fontId="5" fillId="33" borderId="10" xfId="0" applyFont="1" applyFill="1" applyBorder="1" applyAlignment="1" applyProtection="1">
      <alignment horizontal="left" vertical="top"/>
      <protection locked="0"/>
    </xf>
    <xf numFmtId="0" fontId="5" fillId="33" borderId="10" xfId="0" applyFont="1" applyFill="1" applyBorder="1" applyAlignment="1" applyProtection="1">
      <alignment horizontal="left"/>
      <protection/>
    </xf>
    <xf numFmtId="0" fontId="5" fillId="33" borderId="14" xfId="0" applyFont="1" applyFill="1" applyBorder="1" applyAlignment="1" applyProtection="1">
      <alignment/>
      <protection/>
    </xf>
    <xf numFmtId="0" fontId="2" fillId="33" borderId="21" xfId="0" applyFont="1" applyFill="1" applyBorder="1" applyAlignment="1" applyProtection="1">
      <alignment horizontal="center"/>
      <protection/>
    </xf>
    <xf numFmtId="0" fontId="16" fillId="0" borderId="16" xfId="0" applyFont="1" applyBorder="1" applyAlignment="1" applyProtection="1">
      <alignment horizontal="center" vertical="top" wrapText="1"/>
      <protection locked="0"/>
    </xf>
    <xf numFmtId="0" fontId="16" fillId="0" borderId="10" xfId="0" applyFont="1" applyBorder="1" applyAlignment="1" applyProtection="1">
      <alignment horizontal="center" vertical="top" wrapText="1"/>
      <protection locked="0"/>
    </xf>
    <xf numFmtId="0" fontId="16" fillId="0" borderId="11" xfId="0" applyFont="1" applyFill="1" applyBorder="1" applyAlignment="1" applyProtection="1">
      <alignment horizontal="center" vertical="top" wrapText="1"/>
      <protection/>
    </xf>
    <xf numFmtId="0" fontId="16" fillId="33" borderId="11" xfId="0" applyFont="1" applyFill="1" applyBorder="1" applyAlignment="1" applyProtection="1">
      <alignment horizontal="center" vertical="top" wrapText="1"/>
      <protection locked="0"/>
    </xf>
    <xf numFmtId="14" fontId="2" fillId="0" borderId="12" xfId="0" applyNumberFormat="1" applyFont="1" applyBorder="1" applyAlignment="1" applyProtection="1">
      <alignment horizontal="center" wrapText="1"/>
      <protection/>
    </xf>
    <xf numFmtId="0" fontId="2" fillId="0" borderId="10" xfId="0" applyFont="1" applyBorder="1" applyAlignment="1" applyProtection="1">
      <alignment horizontal="center" vertical="center" wrapText="1"/>
      <protection/>
    </xf>
    <xf numFmtId="0" fontId="16" fillId="33" borderId="10" xfId="0" applyFont="1" applyFill="1" applyBorder="1" applyAlignment="1" applyProtection="1">
      <alignment horizontal="center" vertical="top" wrapText="1"/>
      <protection/>
    </xf>
    <xf numFmtId="0" fontId="5" fillId="0" borderId="16" xfId="0" applyFont="1" applyBorder="1" applyAlignment="1" applyProtection="1">
      <alignment horizontal="center" vertical="center" wrapText="1"/>
      <protection/>
    </xf>
    <xf numFmtId="0" fontId="2" fillId="0" borderId="22" xfId="0" applyFont="1" applyBorder="1" applyAlignment="1" applyProtection="1">
      <alignment/>
      <protection locked="0"/>
    </xf>
    <xf numFmtId="0" fontId="2" fillId="0" borderId="13" xfId="0" applyFont="1" applyBorder="1" applyAlignment="1" applyProtection="1">
      <alignment/>
      <protection locked="0"/>
    </xf>
    <xf numFmtId="0" fontId="2" fillId="0" borderId="10" xfId="0" applyFont="1" applyBorder="1" applyAlignment="1" applyProtection="1">
      <alignment horizontal="center" vertical="center" textRotation="90" wrapText="1"/>
      <protection/>
    </xf>
    <xf numFmtId="0" fontId="2" fillId="34" borderId="12" xfId="0" applyFont="1" applyFill="1" applyBorder="1" applyAlignment="1" applyProtection="1">
      <alignment horizontal="center" vertical="center" textRotation="90" wrapText="1"/>
      <protection/>
    </xf>
    <xf numFmtId="0" fontId="6" fillId="0" borderId="10" xfId="0" applyFont="1" applyBorder="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2" fillId="0" borderId="23" xfId="0" applyFont="1" applyBorder="1" applyAlignment="1" applyProtection="1">
      <alignment/>
      <protection locked="0"/>
    </xf>
    <xf numFmtId="0" fontId="16" fillId="34" borderId="10" xfId="0" applyFont="1" applyFill="1" applyBorder="1" applyAlignment="1" applyProtection="1">
      <alignment horizontal="center" vertical="top" wrapText="1"/>
      <protection/>
    </xf>
    <xf numFmtId="0" fontId="2" fillId="0" borderId="15" xfId="0" applyFont="1" applyFill="1" applyBorder="1" applyAlignment="1" applyProtection="1">
      <alignment wrapText="1"/>
      <protection/>
    </xf>
    <xf numFmtId="0" fontId="2" fillId="0" borderId="12" xfId="0" applyFont="1" applyFill="1" applyBorder="1" applyAlignment="1" applyProtection="1">
      <alignment horizontal="center"/>
      <protection/>
    </xf>
    <xf numFmtId="0" fontId="5" fillId="33" borderId="16" xfId="0" applyFont="1" applyFill="1" applyBorder="1" applyAlignment="1" applyProtection="1">
      <alignment horizontal="left"/>
      <protection/>
    </xf>
    <xf numFmtId="0" fontId="6" fillId="0" borderId="16" xfId="0" applyFont="1" applyBorder="1" applyAlignment="1" applyProtection="1">
      <alignment horizontal="left" vertical="center" wrapText="1"/>
      <protection/>
    </xf>
    <xf numFmtId="0" fontId="2" fillId="0" borderId="12" xfId="0" applyFont="1" applyBorder="1" applyAlignment="1" applyProtection="1">
      <alignment horizontal="left" vertical="top" wrapText="1" indent="1"/>
      <protection/>
    </xf>
    <xf numFmtId="0" fontId="2" fillId="0" borderId="24" xfId="0" applyFont="1" applyBorder="1" applyAlignment="1" applyProtection="1">
      <alignment/>
      <protection locked="0"/>
    </xf>
    <xf numFmtId="0" fontId="14" fillId="34" borderId="11" xfId="0" applyFont="1" applyFill="1" applyBorder="1" applyAlignment="1" applyProtection="1">
      <alignment horizontal="center" vertical="top" wrapText="1"/>
      <protection/>
    </xf>
    <xf numFmtId="0" fontId="16" fillId="33" borderId="16" xfId="0" applyFont="1" applyFill="1" applyBorder="1" applyAlignment="1" applyProtection="1">
      <alignment horizontal="center" vertical="top" wrapText="1"/>
      <protection/>
    </xf>
    <xf numFmtId="0" fontId="16" fillId="33" borderId="13" xfId="0" applyFont="1" applyFill="1" applyBorder="1" applyAlignment="1" applyProtection="1">
      <alignment horizontal="center" vertical="top" wrapText="1"/>
      <protection/>
    </xf>
    <xf numFmtId="0" fontId="11" fillId="0" borderId="0" xfId="0" applyFont="1" applyAlignment="1" applyProtection="1">
      <alignment horizontal="center" wrapText="1"/>
      <protection/>
    </xf>
    <xf numFmtId="0" fontId="5" fillId="0" borderId="0" xfId="0" applyFont="1" applyAlignment="1" applyProtection="1">
      <alignment horizontal="center"/>
      <protection/>
    </xf>
    <xf numFmtId="0" fontId="5" fillId="33" borderId="16" xfId="0" applyFont="1" applyFill="1" applyBorder="1" applyAlignment="1" applyProtection="1">
      <alignment horizontal="left"/>
      <protection/>
    </xf>
    <xf numFmtId="0" fontId="5" fillId="33" borderId="13" xfId="0" applyFont="1" applyFill="1" applyBorder="1" applyAlignment="1" applyProtection="1">
      <alignment horizontal="left"/>
      <protection/>
    </xf>
    <xf numFmtId="0" fontId="5" fillId="33" borderId="16" xfId="0" applyFont="1" applyFill="1" applyBorder="1" applyAlignment="1" applyProtection="1">
      <alignment/>
      <protection/>
    </xf>
    <xf numFmtId="0" fontId="5" fillId="33" borderId="13" xfId="0" applyFont="1" applyFill="1" applyBorder="1" applyAlignment="1" applyProtection="1">
      <alignment/>
      <protection/>
    </xf>
    <xf numFmtId="0" fontId="5" fillId="33" borderId="20" xfId="0" applyFont="1" applyFill="1" applyBorder="1" applyAlignment="1" applyProtection="1">
      <alignment horizontal="left"/>
      <protection/>
    </xf>
    <xf numFmtId="0" fontId="5" fillId="33" borderId="16" xfId="0" applyFont="1" applyFill="1" applyBorder="1" applyAlignment="1" applyProtection="1">
      <alignment horizontal="left" vertical="top" wrapText="1"/>
      <protection locked="0"/>
    </xf>
    <xf numFmtId="0" fontId="5" fillId="33" borderId="13" xfId="0" applyFont="1" applyFill="1" applyBorder="1" applyAlignment="1" applyProtection="1">
      <alignment horizontal="left" vertical="top"/>
      <protection locked="0"/>
    </xf>
    <xf numFmtId="0" fontId="5" fillId="0" borderId="16"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14"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4" xfId="0" applyFont="1" applyBorder="1" applyAlignment="1" applyProtection="1">
      <alignment horizontal="center" vertical="top" wrapText="1"/>
      <protection/>
    </xf>
    <xf numFmtId="0" fontId="5" fillId="0" borderId="12" xfId="0" applyFont="1" applyBorder="1" applyAlignment="1" applyProtection="1">
      <alignment horizontal="center" vertical="top" wrapText="1"/>
      <protection/>
    </xf>
    <xf numFmtId="0" fontId="5" fillId="0" borderId="16"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6" xfId="0" applyNumberFormat="1" applyFont="1" applyBorder="1" applyAlignment="1" applyProtection="1">
      <alignment horizontal="center" vertical="center" wrapText="1"/>
      <protection/>
    </xf>
    <xf numFmtId="0" fontId="5" fillId="0" borderId="20" xfId="0" applyNumberFormat="1" applyFont="1" applyBorder="1" applyAlignment="1" applyProtection="1">
      <alignment horizontal="center" vertical="center"/>
      <protection/>
    </xf>
    <xf numFmtId="0" fontId="5" fillId="0" borderId="13" xfId="0" applyNumberFormat="1" applyFont="1" applyBorder="1" applyAlignment="1" applyProtection="1">
      <alignment horizontal="center" vertical="center"/>
      <protection/>
    </xf>
    <xf numFmtId="0" fontId="5" fillId="0" borderId="14" xfId="0" applyFont="1" applyBorder="1" applyAlignment="1" applyProtection="1">
      <alignment horizontal="center" vertical="center" textRotation="90" wrapText="1"/>
      <protection/>
    </xf>
    <xf numFmtId="0" fontId="5" fillId="0" borderId="12" xfId="0" applyFont="1" applyBorder="1" applyAlignment="1" applyProtection="1">
      <alignment horizontal="center" vertical="center" textRotation="90" wrapText="1"/>
      <protection/>
    </xf>
    <xf numFmtId="0" fontId="5" fillId="0" borderId="26" xfId="0" applyFont="1" applyBorder="1" applyAlignment="1" applyProtection="1">
      <alignment horizontal="center" vertical="center" wrapText="1"/>
      <protection/>
    </xf>
    <xf numFmtId="0" fontId="5" fillId="0" borderId="26" xfId="0" applyFont="1" applyBorder="1" applyAlignment="1" applyProtection="1">
      <alignment horizontal="center" vertical="top" wrapText="1"/>
      <protection/>
    </xf>
    <xf numFmtId="0" fontId="5" fillId="0" borderId="26" xfId="0" applyFont="1" applyBorder="1" applyAlignment="1" applyProtection="1">
      <alignment horizontal="center" vertical="center" textRotation="90" wrapText="1"/>
      <protection/>
    </xf>
    <xf numFmtId="0" fontId="5" fillId="0" borderId="20" xfId="0" applyFont="1" applyBorder="1" applyAlignment="1" applyProtection="1">
      <alignment horizontal="center" vertical="center" wrapText="1"/>
      <protection/>
    </xf>
    <xf numFmtId="0" fontId="16" fillId="34" borderId="20" xfId="0" applyFont="1" applyFill="1" applyBorder="1" applyAlignment="1" applyProtection="1">
      <alignment horizontal="center" vertical="top" wrapText="1"/>
      <protection/>
    </xf>
    <xf numFmtId="0" fontId="16" fillId="34" borderId="13" xfId="0" applyFont="1" applyFill="1" applyBorder="1" applyAlignment="1" applyProtection="1">
      <alignment horizontal="center" vertical="top" wrapText="1"/>
      <protection/>
    </xf>
    <xf numFmtId="0" fontId="5" fillId="0" borderId="17"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6" xfId="0" applyFont="1" applyBorder="1" applyAlignment="1" applyProtection="1">
      <alignment wrapText="1"/>
      <protection/>
    </xf>
    <xf numFmtId="0" fontId="5" fillId="0" borderId="20" xfId="0" applyFont="1" applyBorder="1" applyAlignment="1" applyProtection="1">
      <alignment wrapText="1"/>
      <protection/>
    </xf>
    <xf numFmtId="0" fontId="5" fillId="0" borderId="13" xfId="0" applyFont="1" applyBorder="1" applyAlignment="1" applyProtection="1">
      <alignment wrapText="1"/>
      <protection/>
    </xf>
    <xf numFmtId="0" fontId="2" fillId="0" borderId="14" xfId="0" applyFont="1" applyBorder="1" applyAlignment="1" applyProtection="1">
      <alignment horizontal="center" vertical="center" textRotation="90" wrapText="1"/>
      <protection/>
    </xf>
    <xf numFmtId="0" fontId="2" fillId="0" borderId="26" xfId="0" applyFont="1" applyBorder="1" applyAlignment="1" applyProtection="1">
      <alignment horizontal="center" vertical="center" textRotation="90" wrapText="1"/>
      <protection/>
    </xf>
    <xf numFmtId="0" fontId="2" fillId="0" borderId="12" xfId="0" applyFont="1" applyBorder="1" applyAlignment="1" applyProtection="1">
      <alignment horizontal="center" vertical="center" textRotation="90" wrapText="1"/>
      <protection/>
    </xf>
    <xf numFmtId="0" fontId="2" fillId="0" borderId="17"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5"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5" fillId="0" borderId="15" xfId="0" applyFont="1" applyBorder="1" applyAlignment="1" applyProtection="1">
      <alignment horizontal="center"/>
      <protection/>
    </xf>
    <xf numFmtId="0" fontId="14" fillId="0" borderId="10" xfId="0" applyFont="1" applyBorder="1" applyAlignment="1" applyProtection="1">
      <alignment horizontal="center" vertical="top" wrapText="1"/>
      <protection locked="0"/>
    </xf>
    <xf numFmtId="0" fontId="2" fillId="0" borderId="16" xfId="0" applyFont="1" applyBorder="1" applyAlignment="1" applyProtection="1">
      <alignment horizontal="left" vertical="top" wrapText="1" indent="1"/>
      <protection/>
    </xf>
    <xf numFmtId="0" fontId="2" fillId="0" borderId="13" xfId="0" applyFont="1" applyBorder="1" applyAlignment="1" applyProtection="1">
      <alignment horizontal="left" vertical="top" wrapText="1" indent="1"/>
      <protection/>
    </xf>
    <xf numFmtId="0" fontId="5" fillId="0" borderId="16" xfId="0" applyFont="1" applyBorder="1" applyAlignment="1" applyProtection="1">
      <alignment horizontal="center" wrapText="1"/>
      <protection/>
    </xf>
    <xf numFmtId="0" fontId="5" fillId="0" borderId="20" xfId="0" applyFont="1" applyBorder="1" applyAlignment="1" applyProtection="1">
      <alignment horizontal="center" wrapText="1"/>
      <protection/>
    </xf>
    <xf numFmtId="0" fontId="5" fillId="0" borderId="13"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2" fillId="0" borderId="16" xfId="0" applyFont="1" applyBorder="1" applyAlignment="1" applyProtection="1">
      <alignment horizontal="center" wrapText="1"/>
      <protection locked="0"/>
    </xf>
    <xf numFmtId="0" fontId="0" fillId="0" borderId="13" xfId="0" applyBorder="1" applyAlignment="1" applyProtection="1">
      <alignment horizontal="center" wrapText="1"/>
      <protection locked="0"/>
    </xf>
    <xf numFmtId="0" fontId="14" fillId="0" borderId="10" xfId="0" applyFont="1" applyBorder="1" applyAlignment="1" applyProtection="1">
      <alignment horizontal="center"/>
      <protection locked="0"/>
    </xf>
    <xf numFmtId="0" fontId="14" fillId="0" borderId="16" xfId="0" applyFont="1" applyBorder="1" applyAlignment="1" applyProtection="1">
      <alignment horizontal="center" vertical="top" wrapText="1"/>
      <protection locked="0"/>
    </xf>
    <xf numFmtId="0" fontId="14" fillId="0" borderId="13" xfId="0" applyFont="1" applyBorder="1" applyAlignment="1" applyProtection="1">
      <alignment horizontal="center" vertical="top" wrapText="1"/>
      <protection locked="0"/>
    </xf>
    <xf numFmtId="0" fontId="14" fillId="0" borderId="16"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2" fillId="0" borderId="13" xfId="0" applyFont="1" applyBorder="1" applyAlignment="1" applyProtection="1">
      <alignment horizontal="center" wrapText="1"/>
      <protection locked="0"/>
    </xf>
    <xf numFmtId="0" fontId="5" fillId="0" borderId="16" xfId="0" applyFont="1" applyBorder="1" applyAlignment="1" applyProtection="1">
      <alignment horizontal="left" vertical="top" wrapText="1" indent="1"/>
      <protection/>
    </xf>
    <xf numFmtId="0" fontId="5" fillId="0" borderId="13" xfId="0" applyFont="1" applyBorder="1" applyAlignment="1" applyProtection="1">
      <alignment horizontal="left" vertical="top" wrapText="1" indent="1"/>
      <protection/>
    </xf>
    <xf numFmtId="0" fontId="2" fillId="0" borderId="16"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2" fillId="0" borderId="17" xfId="0" applyFont="1" applyBorder="1" applyAlignment="1" applyProtection="1">
      <alignment horizontal="center" wrapText="1"/>
      <protection/>
    </xf>
    <xf numFmtId="0" fontId="2" fillId="0" borderId="23" xfId="0" applyFont="1" applyBorder="1" applyAlignment="1" applyProtection="1">
      <alignment horizontal="center" wrapText="1"/>
      <protection/>
    </xf>
    <xf numFmtId="0" fontId="2" fillId="0" borderId="24" xfId="0" applyFont="1" applyBorder="1" applyAlignment="1" applyProtection="1">
      <alignment horizontal="center" wrapText="1"/>
      <protection/>
    </xf>
    <xf numFmtId="0" fontId="2" fillId="0" borderId="19" xfId="0" applyFont="1" applyBorder="1" applyAlignment="1" applyProtection="1">
      <alignment horizontal="center" wrapText="1"/>
      <protection/>
    </xf>
    <xf numFmtId="0" fontId="2" fillId="0" borderId="18"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0" borderId="20" xfId="0" applyFont="1" applyBorder="1" applyAlignment="1" applyProtection="1">
      <alignment horizontal="center" wrapText="1"/>
      <protection/>
    </xf>
    <xf numFmtId="0" fontId="5" fillId="0" borderId="13" xfId="0" applyFont="1" applyBorder="1" applyAlignment="1" applyProtection="1">
      <alignment horizontal="center"/>
      <protection/>
    </xf>
    <xf numFmtId="0" fontId="6" fillId="0" borderId="17"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2" fillId="0" borderId="16" xfId="0" applyFont="1" applyBorder="1" applyAlignment="1" applyProtection="1">
      <alignment horizontal="left" wrapText="1"/>
      <protection/>
    </xf>
    <xf numFmtId="0" fontId="0" fillId="0" borderId="13" xfId="0" applyFont="1" applyBorder="1" applyAlignment="1">
      <alignment horizontal="left" wrapText="1"/>
    </xf>
    <xf numFmtId="0" fontId="12" fillId="0" borderId="16" xfId="0" applyFont="1" applyBorder="1" applyAlignment="1" applyProtection="1">
      <alignment horizontal="right" vertical="top" wrapText="1" indent="1"/>
      <protection/>
    </xf>
    <xf numFmtId="0" fontId="12" fillId="0" borderId="13" xfId="0" applyFont="1" applyBorder="1" applyAlignment="1" applyProtection="1">
      <alignment horizontal="right" vertical="top" wrapText="1" indent="1"/>
      <protection/>
    </xf>
    <xf numFmtId="0" fontId="2" fillId="0" borderId="14"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2" fillId="0" borderId="10" xfId="0" applyFont="1" applyBorder="1" applyAlignment="1" applyProtection="1">
      <alignment horizontal="left" vertical="top" wrapText="1" indent="1"/>
      <protection locked="0"/>
    </xf>
    <xf numFmtId="0" fontId="2" fillId="0" borderId="10" xfId="0" applyFont="1" applyBorder="1" applyAlignment="1" applyProtection="1">
      <alignment horizontal="left" vertical="top" wrapText="1" indent="1"/>
      <protection/>
    </xf>
    <xf numFmtId="0" fontId="2" fillId="0" borderId="10" xfId="0" applyFont="1" applyBorder="1" applyAlignment="1" applyProtection="1">
      <alignment horizontal="center" vertical="top" wrapText="1"/>
      <protection/>
    </xf>
    <xf numFmtId="0" fontId="2" fillId="0" borderId="16"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wrapText="1" indent="1"/>
      <protection/>
    </xf>
    <xf numFmtId="0" fontId="2" fillId="0" borderId="12" xfId="0" applyFont="1" applyBorder="1" applyAlignment="1" applyProtection="1">
      <alignment horizontal="left" wrapText="1" indent="1"/>
      <protection/>
    </xf>
    <xf numFmtId="0" fontId="2" fillId="0" borderId="14" xfId="0" applyFont="1" applyBorder="1" applyAlignment="1" applyProtection="1">
      <alignment horizontal="center" vertical="top" wrapText="1"/>
      <protection/>
    </xf>
    <xf numFmtId="0" fontId="2" fillId="0" borderId="12" xfId="0" applyFont="1" applyBorder="1" applyAlignment="1" applyProtection="1">
      <alignment horizontal="center" vertical="top" wrapText="1"/>
      <protection/>
    </xf>
    <xf numFmtId="0" fontId="2" fillId="0" borderId="16" xfId="0" applyFon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0" fontId="2" fillId="0" borderId="14" xfId="0" applyFont="1" applyBorder="1" applyAlignment="1" applyProtection="1">
      <alignment horizontal="justify" wrapText="1"/>
      <protection/>
    </xf>
    <xf numFmtId="0" fontId="2" fillId="0" borderId="12" xfId="0" applyFont="1" applyBorder="1" applyAlignment="1" applyProtection="1">
      <alignment horizontal="justify" wrapText="1"/>
      <protection/>
    </xf>
    <xf numFmtId="0" fontId="2" fillId="0" borderId="26" xfId="0" applyFont="1" applyBorder="1" applyAlignment="1" applyProtection="1">
      <alignment horizontal="center" wrapText="1"/>
      <protection/>
    </xf>
    <xf numFmtId="0" fontId="10" fillId="0" borderId="18" xfId="42" applyFont="1" applyBorder="1" applyAlignment="1" applyProtection="1">
      <alignment wrapText="1"/>
      <protection locked="0"/>
    </xf>
    <xf numFmtId="0" fontId="10" fillId="0" borderId="11" xfId="42" applyFont="1" applyBorder="1" applyAlignment="1" applyProtection="1">
      <alignment wrapText="1"/>
      <protection locked="0"/>
    </xf>
    <xf numFmtId="0" fontId="9" fillId="0" borderId="16" xfId="0" applyFont="1" applyBorder="1" applyAlignment="1" applyProtection="1">
      <alignment horizontal="center"/>
      <protection/>
    </xf>
    <xf numFmtId="0" fontId="9" fillId="0" borderId="13" xfId="0" applyFont="1" applyBorder="1" applyAlignment="1" applyProtection="1">
      <alignment horizontal="center"/>
      <protection/>
    </xf>
    <xf numFmtId="0" fontId="5" fillId="33" borderId="16" xfId="0" applyFont="1" applyFill="1" applyBorder="1" applyAlignment="1" applyProtection="1">
      <alignment horizontal="left"/>
      <protection locked="0"/>
    </xf>
    <xf numFmtId="0" fontId="0" fillId="33" borderId="13" xfId="0" applyFill="1" applyBorder="1" applyAlignment="1">
      <alignment horizontal="left"/>
    </xf>
    <xf numFmtId="0" fontId="2" fillId="0" borderId="10" xfId="0" applyFont="1" applyBorder="1" applyAlignment="1" applyProtection="1">
      <alignment horizontal="center" vertical="center"/>
      <protection locked="0"/>
    </xf>
    <xf numFmtId="0" fontId="2" fillId="0" borderId="17" xfId="0" applyFont="1" applyBorder="1" applyAlignment="1" applyProtection="1">
      <alignment wrapText="1"/>
      <protection/>
    </xf>
    <xf numFmtId="0" fontId="2" fillId="0" borderId="23" xfId="0" applyFont="1" applyBorder="1" applyAlignment="1" applyProtection="1">
      <alignment wrapText="1"/>
      <protection/>
    </xf>
    <xf numFmtId="0" fontId="10" fillId="0" borderId="27" xfId="42" applyFont="1" applyBorder="1" applyAlignment="1" applyProtection="1">
      <alignment wrapText="1"/>
      <protection locked="0"/>
    </xf>
    <xf numFmtId="0" fontId="10" fillId="0" borderId="28" xfId="42" applyFont="1" applyBorder="1" applyAlignment="1" applyProtection="1">
      <alignment wrapText="1"/>
      <protection locked="0"/>
    </xf>
    <xf numFmtId="0" fontId="2" fillId="0" borderId="29" xfId="0" applyFont="1" applyBorder="1" applyAlignment="1" applyProtection="1">
      <alignment wrapText="1"/>
      <protection/>
    </xf>
    <xf numFmtId="0" fontId="2" fillId="0" borderId="30" xfId="0" applyFont="1" applyBorder="1" applyAlignment="1" applyProtection="1">
      <alignment wrapText="1"/>
      <protection/>
    </xf>
    <xf numFmtId="0" fontId="5" fillId="33" borderId="16" xfId="0" applyFont="1" applyFill="1" applyBorder="1" applyAlignment="1" applyProtection="1">
      <alignment horizontal="left" wrapText="1"/>
      <protection/>
    </xf>
    <xf numFmtId="0" fontId="5" fillId="33" borderId="13" xfId="0" applyFont="1" applyFill="1" applyBorder="1" applyAlignment="1" applyProtection="1">
      <alignment horizontal="left" wrapText="1"/>
      <protection/>
    </xf>
    <xf numFmtId="0" fontId="5" fillId="33" borderId="13" xfId="0" applyFont="1" applyFill="1" applyBorder="1" applyAlignment="1" applyProtection="1">
      <alignment horizontal="left"/>
      <protection locked="0"/>
    </xf>
    <xf numFmtId="0" fontId="5" fillId="33" borderId="16" xfId="0" applyFont="1" applyFill="1" applyBorder="1" applyAlignment="1" applyProtection="1">
      <alignment/>
      <protection/>
    </xf>
    <xf numFmtId="0" fontId="5" fillId="33" borderId="13" xfId="0" applyFont="1" applyFill="1" applyBorder="1" applyAlignment="1" applyProtection="1">
      <alignmen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sm.md/administrator/fisiere/cadru/Organizatia-ex-comu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e generale"/>
      <sheetName val="2 .Cadrul tematic"/>
      <sheetName val="2.2. Distribuirea pe directii"/>
      <sheetName val="3. Resurse umane"/>
      <sheetName val="4. Potential logistic"/>
      <sheetName val="5. Performanţă internaţională"/>
      <sheetName val="6. Contribuţie naţională"/>
      <sheetName val="7. Relevanţa economică"/>
      <sheetName val="8. Relevanţa socială"/>
      <sheetName val="Sheet3"/>
    </sheetNames>
    <sheetDataSet>
      <sheetData sheetId="9">
        <row r="28">
          <cell r="A28" t="str">
            <v>Membru instituţional</v>
          </cell>
        </row>
        <row r="29">
          <cell r="A29" t="str">
            <v>Membru de profil </v>
          </cell>
        </row>
        <row r="30">
          <cell r="A30" t="str">
            <v>Membru afiliat</v>
          </cell>
        </row>
        <row r="33">
          <cell r="A33" t="str">
            <v>Doctor în stiinţă</v>
          </cell>
        </row>
        <row r="34">
          <cell r="A34" t="str">
            <v>Doctor habilitat în ştiinţă </v>
          </cell>
        </row>
        <row r="37">
          <cell r="A37" t="str">
            <v>Profesor cercetător</v>
          </cell>
        </row>
        <row r="38">
          <cell r="A38" t="str">
            <v>Conferenţiar cercetător</v>
          </cell>
        </row>
        <row r="39">
          <cell r="A39" t="str">
            <v>Profesor universitar</v>
          </cell>
        </row>
        <row r="40">
          <cell r="A40" t="str">
            <v>Conferenţiar universitar</v>
          </cell>
        </row>
        <row r="43">
          <cell r="A43" t="str">
            <v>Academia de Studii Economice a Moldovei</v>
          </cell>
        </row>
        <row r="44">
          <cell r="A44" t="str">
            <v>Altă organizaţie</v>
          </cell>
        </row>
        <row r="45">
          <cell r="A45" t="str">
            <v>Centrul Naţional de Management în Sănătate</v>
          </cell>
        </row>
        <row r="46">
          <cell r="A46" t="str">
            <v>Centrul Naţional de Sănătate Reproductivă şi Genetică Medicală</v>
          </cell>
        </row>
        <row r="47">
          <cell r="A47" t="str">
            <v>Centrul Naţional Ştiinţifico-Practic de Medicină Preventivă</v>
          </cell>
        </row>
        <row r="48">
          <cell r="A48" t="str">
            <v>Centrul Naţional Ştiinţifico-Practic de Medicină Urgentă</v>
          </cell>
        </row>
        <row r="49">
          <cell r="A49" t="str">
            <v>Grădina Botanica (Institut)</v>
          </cell>
        </row>
        <row r="50">
          <cell r="A50" t="str">
            <v>Instituţia publică 'Enciclopedia Moldovei'</v>
          </cell>
        </row>
        <row r="51">
          <cell r="A51" t="str">
            <v>Institutul de Cardiologie</v>
          </cell>
        </row>
        <row r="52">
          <cell r="A52" t="str">
            <v>Institutul de Cercetări Ştiinţifice în domeniul Ocrotirii Sănătăţii Mamei si Copilului</v>
          </cell>
        </row>
        <row r="53">
          <cell r="A53" t="str">
            <v>Institutul de Chimie</v>
          </cell>
        </row>
        <row r="54">
          <cell r="A54" t="str">
            <v>Institutul de Dezvoltare a Societatii Informationale</v>
          </cell>
        </row>
        <row r="55">
          <cell r="A55" t="str">
            <v>Institutul de Ecologie şi Geografie</v>
          </cell>
        </row>
        <row r="56">
          <cell r="A56" t="str">
            <v>Institutul de Economie, Finante si Statistica</v>
          </cell>
        </row>
        <row r="57">
          <cell r="A57" t="str">
            <v>Institutul de Energetica</v>
          </cell>
        </row>
        <row r="58">
          <cell r="A58" t="str">
            <v>Institutul de Filologie</v>
          </cell>
        </row>
        <row r="59">
          <cell r="A59" t="str">
            <v>Institutul de Fizică Aplicată</v>
          </cell>
        </row>
        <row r="60">
          <cell r="A60" t="str">
            <v>Institutul de Fiziologie şi Sanocreatologie</v>
          </cell>
        </row>
        <row r="61">
          <cell r="A61" t="str">
            <v>Institutul de Ftiziopneumologie</v>
          </cell>
        </row>
        <row r="62">
          <cell r="A62" t="str">
            <v>Institutul de Genetică şi Fiziologie a Plantelor</v>
          </cell>
        </row>
        <row r="63">
          <cell r="A63" t="str">
            <v>Institutul de Geologie şi Seismologie</v>
          </cell>
        </row>
        <row r="64">
          <cell r="A64" t="str">
            <v>Institutul de Inginerie Electronică şi Tehnologii Industriale</v>
          </cell>
        </row>
        <row r="65">
          <cell r="A65" t="str">
            <v>Institutul de Istorie, Stat şi Drept</v>
          </cell>
        </row>
        <row r="66">
          <cell r="A66" t="str">
            <v>Institutul de Matematică şi Informatică</v>
          </cell>
        </row>
        <row r="67">
          <cell r="A67" t="str">
            <v>Institutul de Microbiologie şi Biotehnologie</v>
          </cell>
        </row>
        <row r="68">
          <cell r="A68" t="str">
            <v>Institutul de Neurologie şi Neurochirurgie</v>
          </cell>
        </row>
        <row r="69">
          <cell r="A69" t="str">
            <v>Institutul de Pedologie, Agrochimie şi Protecţie a Solului „N. Dimo”</v>
          </cell>
        </row>
        <row r="70">
          <cell r="A70" t="str">
            <v>Institutul de Protecţie a Plantelor si Agricultură Ecologică</v>
          </cell>
        </row>
        <row r="71">
          <cell r="A71" t="str">
            <v>Institutul de Ştiinţe ale Educaţiei</v>
          </cell>
        </row>
        <row r="72">
          <cell r="A72" t="str">
            <v>Institutul de Tehnică Agricolă “Mecagro”</v>
          </cell>
        </row>
        <row r="73">
          <cell r="A73" t="str">
            <v>Institutul de Zoologie</v>
          </cell>
        </row>
        <row r="74">
          <cell r="A74" t="str">
            <v>Institutul Integrare Europeană şi Ştiinţe Politice</v>
          </cell>
        </row>
        <row r="75">
          <cell r="A75" t="str">
            <v>Institutul Oncologic</v>
          </cell>
        </row>
        <row r="76">
          <cell r="A76" t="str">
            <v>Institutul Patrimoniului Cultural</v>
          </cell>
        </row>
        <row r="77">
          <cell r="A77" t="str">
            <v>Institutul Ştiinţifico-Practic de Biotehnologii în Zootehnie şi Medicină Veterinară</v>
          </cell>
        </row>
        <row r="78">
          <cell r="A78" t="str">
            <v>Institutul Ştiinţifico-Practic de Fitotehnie</v>
          </cell>
        </row>
        <row r="79">
          <cell r="A79" t="str">
            <v>Institutul Ştiinţifico-Practic de Horticultură şi Tehnologii Alimentare</v>
          </cell>
        </row>
        <row r="80">
          <cell r="A80" t="str">
            <v>Instituţia publică "Enciclopedia Moldovei"</v>
          </cell>
        </row>
        <row r="81">
          <cell r="A81" t="str">
            <v>Muzeul Naţional de Arheologie şi Istorie a Moldovei</v>
          </cell>
        </row>
        <row r="82">
          <cell r="A82" t="str">
            <v>Muzeul Naţional de Etnografie şi Istorie Naturală</v>
          </cell>
        </row>
        <row r="83">
          <cell r="A83" t="str">
            <v>Universitatea AŞM</v>
          </cell>
        </row>
        <row r="84">
          <cell r="A84" t="str">
            <v>Universitatea Agrară de Stat din Moldova</v>
          </cell>
        </row>
        <row r="85">
          <cell r="A85" t="str">
            <v>Universitatea de Stat „Alecu Russo” din Bălţi</v>
          </cell>
        </row>
        <row r="86">
          <cell r="A86" t="str">
            <v>Universitatea de Stat de Educaţie Fizică şi Sport</v>
          </cell>
        </row>
        <row r="87">
          <cell r="A87" t="str">
            <v>Universitatea de Stat de Medicină şi Farmacie „Nicolae Testemiţanu”</v>
          </cell>
        </row>
        <row r="88">
          <cell r="A88" t="str">
            <v>Universitatea de Stat din Moldova</v>
          </cell>
        </row>
        <row r="89">
          <cell r="A89" t="str">
            <v>Universitatea de Stat din Tiraspol</v>
          </cell>
        </row>
        <row r="90">
          <cell r="A90" t="str">
            <v>Universitatea Liberă Internaţională din Moldova</v>
          </cell>
        </row>
        <row r="91">
          <cell r="A91" t="str">
            <v>Universitatea Pedagogică de Stat „Ion Creangă”</v>
          </cell>
        </row>
        <row r="92">
          <cell r="A92" t="str">
            <v>Universitatea Tehnică a Moldovei</v>
          </cell>
        </row>
        <row r="94">
          <cell r="A94" t="str">
            <v>Academician</v>
          </cell>
        </row>
        <row r="95">
          <cell r="A95" t="str">
            <v>Membru corespondent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cience.thomsonreuters.com/cgi-bin/jrnlst/jloptions.cgi?PC=SS" TargetMode="External" /><Relationship Id="rId2" Type="http://schemas.openxmlformats.org/officeDocument/2006/relationships/hyperlink" Target="http://science.thomsonreuters.com/cgi-bin/jrnlst/jloptions.cgi?PC=D" TargetMode="External" /><Relationship Id="rId3" Type="http://schemas.openxmlformats.org/officeDocument/2006/relationships/comments" Target="../comments7.xml" /><Relationship Id="rId4" Type="http://schemas.openxmlformats.org/officeDocument/2006/relationships/vmlDrawing" Target="../drawings/vmlDrawing3.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pageSetUpPr fitToPage="1"/>
  </sheetPr>
  <dimension ref="A2:K34"/>
  <sheetViews>
    <sheetView tabSelected="1" zoomScale="90" zoomScaleNormal="90" zoomScalePageLayoutView="0" workbookViewId="0" topLeftCell="A1">
      <selection activeCell="B12" sqref="B12:C12"/>
    </sheetView>
  </sheetViews>
  <sheetFormatPr defaultColWidth="9.00390625" defaultRowHeight="12.75"/>
  <cols>
    <col min="1" max="1" width="11.875" style="1" bestFit="1" customWidth="1"/>
    <col min="2" max="2" width="40.625" style="1" customWidth="1"/>
    <col min="3" max="3" width="132.75390625" style="1" customWidth="1"/>
    <col min="4" max="4" width="49.125" style="1" customWidth="1"/>
    <col min="5" max="16384" width="9.125" style="1" customWidth="1"/>
  </cols>
  <sheetData>
    <row r="1" ht="12.75"/>
    <row r="2" spans="1:3" ht="12.75">
      <c r="A2" s="148" t="s">
        <v>539</v>
      </c>
      <c r="B2" s="149"/>
      <c r="C2" s="149"/>
    </row>
    <row r="3" spans="1:3" ht="12.75">
      <c r="A3" s="149"/>
      <c r="B3" s="149"/>
      <c r="C3" s="149"/>
    </row>
    <row r="4" spans="1:3" ht="32.25" customHeight="1">
      <c r="A4" s="149"/>
      <c r="B4" s="149"/>
      <c r="C4" s="149"/>
    </row>
    <row r="5" spans="1:3" ht="12.75">
      <c r="A5" s="22"/>
      <c r="B5" s="22"/>
      <c r="C5" s="22"/>
    </row>
    <row r="6" spans="1:11" ht="12.75">
      <c r="A6" s="159" t="s">
        <v>266</v>
      </c>
      <c r="B6" s="159"/>
      <c r="C6" s="159"/>
      <c r="D6" s="5"/>
      <c r="E6" s="5"/>
      <c r="F6" s="5"/>
      <c r="G6" s="5"/>
      <c r="H6" s="5"/>
      <c r="I6" s="5"/>
      <c r="J6" s="5"/>
      <c r="K6" s="5"/>
    </row>
    <row r="7" spans="1:11" ht="13.5" thickBot="1">
      <c r="A7" s="4"/>
      <c r="B7" s="4"/>
      <c r="C7" s="4"/>
      <c r="D7" s="3"/>
      <c r="E7" s="3"/>
      <c r="F7" s="3"/>
      <c r="G7" s="3"/>
      <c r="H7" s="3"/>
      <c r="I7" s="3"/>
      <c r="J7" s="3"/>
      <c r="K7" s="3"/>
    </row>
    <row r="8" spans="1:11" ht="13.5" thickBot="1">
      <c r="A8" s="65" t="s">
        <v>102</v>
      </c>
      <c r="B8" s="65" t="s">
        <v>375</v>
      </c>
      <c r="C8" s="89"/>
      <c r="D8" s="3"/>
      <c r="E8" s="3"/>
      <c r="F8" s="3"/>
      <c r="G8" s="3"/>
      <c r="H8" s="3"/>
      <c r="I8" s="3"/>
      <c r="J8" s="3"/>
      <c r="K8" s="3"/>
    </row>
    <row r="9" spans="1:11" ht="13.5" thickBot="1">
      <c r="A9" s="65" t="s">
        <v>101</v>
      </c>
      <c r="B9" s="65" t="s">
        <v>376</v>
      </c>
      <c r="C9" s="6"/>
      <c r="D9" s="3"/>
      <c r="E9" s="3"/>
      <c r="F9" s="3"/>
      <c r="G9" s="3"/>
      <c r="H9" s="3"/>
      <c r="I9" s="3"/>
      <c r="J9" s="3"/>
      <c r="K9" s="3"/>
    </row>
    <row r="10" spans="1:11" ht="84.75" customHeight="1" thickBot="1">
      <c r="A10" s="90" t="s">
        <v>103</v>
      </c>
      <c r="B10" s="90" t="s">
        <v>377</v>
      </c>
      <c r="C10" s="91"/>
      <c r="D10" s="3"/>
      <c r="E10" s="3"/>
      <c r="F10" s="3"/>
      <c r="G10" s="3"/>
      <c r="H10" s="3"/>
      <c r="I10" s="3"/>
      <c r="J10" s="3"/>
      <c r="K10" s="3"/>
    </row>
    <row r="11" spans="1:11" ht="13.5" thickBot="1">
      <c r="A11" s="119" t="s">
        <v>104</v>
      </c>
      <c r="B11" s="155" t="s">
        <v>449</v>
      </c>
      <c r="C11" s="156"/>
      <c r="D11" s="3"/>
      <c r="E11" s="3"/>
      <c r="F11" s="3"/>
      <c r="G11" s="3"/>
      <c r="H11" s="3"/>
      <c r="I11" s="3"/>
      <c r="J11" s="3"/>
      <c r="K11" s="3"/>
    </row>
    <row r="12" spans="1:11" ht="132" customHeight="1" thickBot="1">
      <c r="A12" s="144"/>
      <c r="B12" s="157"/>
      <c r="C12" s="158"/>
      <c r="D12" s="3"/>
      <c r="E12" s="3"/>
      <c r="F12" s="3"/>
      <c r="G12" s="3"/>
      <c r="H12" s="3"/>
      <c r="I12" s="3"/>
      <c r="J12" s="3"/>
      <c r="K12" s="3"/>
    </row>
    <row r="13" spans="1:11" ht="13.5" thickBot="1">
      <c r="A13" s="65" t="s">
        <v>378</v>
      </c>
      <c r="B13" s="65" t="s">
        <v>323</v>
      </c>
      <c r="C13" s="99"/>
      <c r="D13" s="3"/>
      <c r="E13" s="3"/>
      <c r="F13" s="3"/>
      <c r="G13" s="3"/>
      <c r="H13" s="3"/>
      <c r="I13" s="3"/>
      <c r="J13" s="3"/>
      <c r="K13" s="3"/>
    </row>
    <row r="14" spans="1:11" ht="13.5" thickBot="1">
      <c r="A14" s="120" t="s">
        <v>346</v>
      </c>
      <c r="B14" s="150" t="s">
        <v>379</v>
      </c>
      <c r="C14" s="151"/>
      <c r="D14" s="3"/>
      <c r="E14" s="3"/>
      <c r="F14" s="3"/>
      <c r="G14" s="3"/>
      <c r="H14" s="3"/>
      <c r="I14" s="3"/>
      <c r="J14" s="3"/>
      <c r="K14" s="3"/>
    </row>
    <row r="15" spans="1:3" ht="13.5" thickBot="1">
      <c r="A15" s="10" t="s">
        <v>347</v>
      </c>
      <c r="B15" s="10" t="s">
        <v>255</v>
      </c>
      <c r="C15" s="6"/>
    </row>
    <row r="16" spans="1:3" ht="13.5" thickBot="1">
      <c r="A16" s="10" t="s">
        <v>348</v>
      </c>
      <c r="B16" s="10" t="s">
        <v>105</v>
      </c>
      <c r="C16" s="6"/>
    </row>
    <row r="17" spans="1:3" ht="13.5" thickBot="1">
      <c r="A17" s="10" t="s">
        <v>380</v>
      </c>
      <c r="B17" s="10" t="s">
        <v>106</v>
      </c>
      <c r="C17" s="6"/>
    </row>
    <row r="18" spans="1:3" ht="13.5" thickBot="1">
      <c r="A18" s="10" t="s">
        <v>381</v>
      </c>
      <c r="B18" s="10" t="s">
        <v>204</v>
      </c>
      <c r="C18" s="6"/>
    </row>
    <row r="19" spans="1:3" ht="13.5" thickBot="1">
      <c r="A19" s="10" t="s">
        <v>382</v>
      </c>
      <c r="B19" s="10" t="s">
        <v>322</v>
      </c>
      <c r="C19" s="6"/>
    </row>
    <row r="20" spans="1:3" ht="13.5" thickBot="1">
      <c r="A20" s="10" t="s">
        <v>347</v>
      </c>
      <c r="B20" s="10" t="s">
        <v>324</v>
      </c>
      <c r="C20" s="100"/>
    </row>
    <row r="21" spans="1:3" ht="13.5" thickBot="1">
      <c r="A21" s="10" t="s">
        <v>383</v>
      </c>
      <c r="B21" s="10" t="s">
        <v>107</v>
      </c>
      <c r="C21" s="99"/>
    </row>
    <row r="22" spans="1:3" ht="13.5" thickBot="1">
      <c r="A22" s="10" t="s">
        <v>384</v>
      </c>
      <c r="B22" s="10" t="s">
        <v>325</v>
      </c>
      <c r="C22" s="101"/>
    </row>
    <row r="23" spans="1:3" ht="13.5" thickBot="1">
      <c r="A23" s="10" t="s">
        <v>385</v>
      </c>
      <c r="B23" s="10" t="s">
        <v>326</v>
      </c>
      <c r="C23" s="99"/>
    </row>
    <row r="24" spans="1:3" ht="13.5" thickBot="1">
      <c r="A24" s="121" t="s">
        <v>386</v>
      </c>
      <c r="B24" s="152" t="s">
        <v>327</v>
      </c>
      <c r="C24" s="153"/>
    </row>
    <row r="25" spans="1:3" ht="13.5" thickBot="1">
      <c r="A25" s="66" t="s">
        <v>387</v>
      </c>
      <c r="B25" s="10" t="s">
        <v>328</v>
      </c>
      <c r="C25" s="101"/>
    </row>
    <row r="26" spans="1:3" ht="13.5" thickBot="1">
      <c r="A26" s="10" t="s">
        <v>388</v>
      </c>
      <c r="B26" s="10" t="s">
        <v>329</v>
      </c>
      <c r="C26" s="100"/>
    </row>
    <row r="27" spans="1:3" ht="15" customHeight="1" thickBot="1">
      <c r="A27" s="67" t="s">
        <v>389</v>
      </c>
      <c r="B27" s="10" t="s">
        <v>325</v>
      </c>
      <c r="C27" s="101"/>
    </row>
    <row r="28" spans="1:3" ht="14.25" customHeight="1" thickBot="1">
      <c r="A28" s="141" t="s">
        <v>447</v>
      </c>
      <c r="B28" s="154" t="s">
        <v>448</v>
      </c>
      <c r="C28" s="151"/>
    </row>
    <row r="29" spans="1:3" ht="13.5" thickBot="1">
      <c r="A29" s="92"/>
      <c r="B29" s="64" t="s">
        <v>390</v>
      </c>
      <c r="C29" s="64" t="s">
        <v>127</v>
      </c>
    </row>
    <row r="30" spans="1:3" ht="13.5" thickBot="1">
      <c r="A30" s="93" t="s">
        <v>391</v>
      </c>
      <c r="B30" s="39" t="s">
        <v>392</v>
      </c>
      <c r="C30" s="102"/>
    </row>
    <row r="31" spans="1:3" ht="13.5" thickBot="1">
      <c r="A31" s="93" t="s">
        <v>393</v>
      </c>
      <c r="B31" s="39" t="s">
        <v>394</v>
      </c>
      <c r="C31" s="102"/>
    </row>
    <row r="32" spans="1:3" ht="13.5" thickBot="1">
      <c r="A32" s="93" t="s">
        <v>395</v>
      </c>
      <c r="B32" s="39" t="s">
        <v>396</v>
      </c>
      <c r="C32" s="102"/>
    </row>
    <row r="33" spans="1:3" ht="13.5" thickBot="1">
      <c r="A33" s="93" t="s">
        <v>397</v>
      </c>
      <c r="B33" s="39" t="s">
        <v>398</v>
      </c>
      <c r="C33" s="102"/>
    </row>
    <row r="34" spans="1:3" ht="13.5" thickBot="1">
      <c r="A34" s="93" t="s">
        <v>399</v>
      </c>
      <c r="B34" s="39" t="s">
        <v>400</v>
      </c>
      <c r="C34" s="102"/>
    </row>
  </sheetData>
  <sheetProtection selectLockedCells="1"/>
  <mergeCells count="7">
    <mergeCell ref="A2:C4"/>
    <mergeCell ref="B14:C14"/>
    <mergeCell ref="B24:C24"/>
    <mergeCell ref="B28:C28"/>
    <mergeCell ref="B11:C11"/>
    <mergeCell ref="B12:C12"/>
    <mergeCell ref="A6:C6"/>
  </mergeCells>
  <dataValidations count="5">
    <dataValidation type="list" allowBlank="1" showInputMessage="1" showErrorMessage="1" sqref="C8">
      <formula1>Institutia</formula1>
    </dataValidation>
    <dataValidation type="list" allowBlank="1" showInputMessage="1" showErrorMessage="1" sqref="C9">
      <formula1>T_organizatiei</formula1>
    </dataValidation>
    <dataValidation type="list" allowBlank="1" showInputMessage="1" showErrorMessage="1" sqref="C19">
      <formula1>T_academic</formula1>
    </dataValidation>
    <dataValidation type="list" allowBlank="1" showInputMessage="1" showErrorMessage="1" sqref="C18">
      <formula1>T_stiintific</formula1>
    </dataValidation>
    <dataValidation type="list" allowBlank="1" showInputMessage="1" showErrorMessage="1" sqref="C17">
      <formula1>Gr_stiintific</formula1>
    </dataValidation>
  </dataValidations>
  <printOptions/>
  <pageMargins left="0.91" right="0.41" top="0.91" bottom="0.984251968503937" header="0.5118110236220472" footer="0.5118110236220472"/>
  <pageSetup fitToHeight="1" fitToWidth="1" horizontalDpi="600" verticalDpi="600" orientation="landscape" paperSize="9" scale="72" r:id="rId3"/>
  <legacyDrawing r:id="rId2"/>
</worksheet>
</file>

<file path=xl/worksheets/sheet10.xml><?xml version="1.0" encoding="utf-8"?>
<worksheet xmlns="http://schemas.openxmlformats.org/spreadsheetml/2006/main" xmlns:r="http://schemas.openxmlformats.org/officeDocument/2006/relationships">
  <sheetPr codeName="Sheet7">
    <pageSetUpPr fitToPage="1"/>
  </sheetPr>
  <dimension ref="A1:C30"/>
  <sheetViews>
    <sheetView zoomScale="130" zoomScaleNormal="130" workbookViewId="0" topLeftCell="A1">
      <selection activeCell="H22" sqref="H22"/>
    </sheetView>
  </sheetViews>
  <sheetFormatPr defaultColWidth="9.00390625" defaultRowHeight="12.75"/>
  <cols>
    <col min="1" max="1" width="9.125" style="1" customWidth="1"/>
    <col min="2" max="2" width="63.75390625" style="1" bestFit="1" customWidth="1"/>
    <col min="3" max="3" width="5.875" style="1" customWidth="1"/>
    <col min="4" max="16384" width="9.125" style="1" customWidth="1"/>
  </cols>
  <sheetData>
    <row r="1" spans="1:3" ht="13.5" thickBot="1">
      <c r="A1" s="160" t="s">
        <v>601</v>
      </c>
      <c r="B1" s="227"/>
      <c r="C1" s="19" t="s">
        <v>548</v>
      </c>
    </row>
    <row r="2" spans="1:3" ht="13.5" thickBot="1">
      <c r="A2" s="9"/>
      <c r="B2" s="150" t="s">
        <v>444</v>
      </c>
      <c r="C2" s="151"/>
    </row>
    <row r="3" spans="1:3" ht="13.5" thickBot="1">
      <c r="A3" s="20" t="s">
        <v>436</v>
      </c>
      <c r="B3" s="9" t="s">
        <v>161</v>
      </c>
      <c r="C3" s="8"/>
    </row>
    <row r="4" spans="1:3" ht="13.5" thickBot="1">
      <c r="A4" s="20" t="s">
        <v>437</v>
      </c>
      <c r="B4" s="18" t="s">
        <v>162</v>
      </c>
      <c r="C4" s="8"/>
    </row>
    <row r="5" spans="1:3" ht="13.5" thickBot="1">
      <c r="A5" s="41" t="s">
        <v>438</v>
      </c>
      <c r="B5" s="18" t="s">
        <v>163</v>
      </c>
      <c r="C5" s="8"/>
    </row>
    <row r="6" spans="1:3" ht="13.5" thickBot="1">
      <c r="A6" s="20" t="s">
        <v>439</v>
      </c>
      <c r="B6" s="18" t="s">
        <v>164</v>
      </c>
      <c r="C6" s="8"/>
    </row>
    <row r="7" spans="1:3" ht="13.5" thickBot="1">
      <c r="A7" s="20" t="s">
        <v>440</v>
      </c>
      <c r="B7" s="18" t="s">
        <v>165</v>
      </c>
      <c r="C7" s="8"/>
    </row>
    <row r="8" spans="1:3" ht="13.5" thickBot="1">
      <c r="A8" s="20" t="s">
        <v>441</v>
      </c>
      <c r="B8" s="18" t="s">
        <v>166</v>
      </c>
      <c r="C8" s="8"/>
    </row>
    <row r="9" spans="1:3" ht="13.5" thickBot="1">
      <c r="A9" s="20" t="s">
        <v>442</v>
      </c>
      <c r="B9" s="18" t="s">
        <v>167</v>
      </c>
      <c r="C9" s="8"/>
    </row>
    <row r="10" spans="1:3" ht="13.5" thickBot="1">
      <c r="A10" s="20" t="s">
        <v>443</v>
      </c>
      <c r="B10" s="18" t="s">
        <v>619</v>
      </c>
      <c r="C10" s="8"/>
    </row>
    <row r="11" spans="1:3" ht="13.5" thickBot="1">
      <c r="A11" s="20" t="s">
        <v>623</v>
      </c>
      <c r="B11" s="18" t="s">
        <v>620</v>
      </c>
      <c r="C11" s="8"/>
    </row>
    <row r="12" spans="1:3" ht="13.5" thickBot="1">
      <c r="A12" s="20" t="s">
        <v>624</v>
      </c>
      <c r="B12" s="18" t="s">
        <v>621</v>
      </c>
      <c r="C12" s="8"/>
    </row>
    <row r="13" spans="1:3" ht="13.5" thickBot="1">
      <c r="A13" s="20" t="s">
        <v>625</v>
      </c>
      <c r="B13" s="18" t="s">
        <v>319</v>
      </c>
      <c r="C13" s="8"/>
    </row>
    <row r="14" spans="1:3" ht="13.5" thickBot="1">
      <c r="A14" s="20" t="s">
        <v>626</v>
      </c>
      <c r="B14" s="21" t="s">
        <v>358</v>
      </c>
      <c r="C14" s="8"/>
    </row>
    <row r="15" spans="1:3" ht="13.5" thickBot="1">
      <c r="A15" s="20" t="s">
        <v>627</v>
      </c>
      <c r="B15" s="21" t="s">
        <v>168</v>
      </c>
      <c r="C15" s="8"/>
    </row>
    <row r="16" spans="1:3" ht="13.5" thickBot="1">
      <c r="A16" s="20" t="s">
        <v>628</v>
      </c>
      <c r="B16" s="1" t="s">
        <v>622</v>
      </c>
      <c r="C16" s="6"/>
    </row>
    <row r="17" spans="1:3" ht="13.5" thickBot="1">
      <c r="A17" s="9"/>
      <c r="B17" s="270" t="s">
        <v>445</v>
      </c>
      <c r="C17" s="271"/>
    </row>
    <row r="18" spans="1:3" ht="13.5" thickBot="1">
      <c r="A18" s="20" t="s">
        <v>431</v>
      </c>
      <c r="B18" s="18" t="s">
        <v>183</v>
      </c>
      <c r="C18" s="8"/>
    </row>
    <row r="19" spans="1:3" ht="13.5" thickBot="1">
      <c r="A19" s="20" t="s">
        <v>432</v>
      </c>
      <c r="B19" s="18" t="s">
        <v>659</v>
      </c>
      <c r="C19" s="8"/>
    </row>
    <row r="20" spans="1:3" ht="13.5" thickBot="1">
      <c r="A20" s="20" t="s">
        <v>433</v>
      </c>
      <c r="B20" s="18" t="s">
        <v>187</v>
      </c>
      <c r="C20" s="8"/>
    </row>
    <row r="21" spans="1:3" ht="26.25" thickBot="1">
      <c r="A21" s="20" t="s">
        <v>434</v>
      </c>
      <c r="B21" s="18" t="s">
        <v>184</v>
      </c>
      <c r="C21" s="8"/>
    </row>
    <row r="22" spans="1:3" ht="26.25" thickBot="1">
      <c r="A22" s="20" t="s">
        <v>435</v>
      </c>
      <c r="B22" s="18" t="s">
        <v>185</v>
      </c>
      <c r="C22" s="8"/>
    </row>
    <row r="23" spans="1:3" ht="26.25" thickBot="1">
      <c r="A23" s="20" t="s">
        <v>660</v>
      </c>
      <c r="B23" s="18" t="s">
        <v>186</v>
      </c>
      <c r="C23" s="8"/>
    </row>
    <row r="24" spans="1:3" ht="13.5" thickBot="1">
      <c r="A24" s="9"/>
      <c r="B24" s="270" t="s">
        <v>446</v>
      </c>
      <c r="C24" s="271"/>
    </row>
    <row r="25" spans="1:3" ht="13.5" thickBot="1">
      <c r="A25" s="20" t="s">
        <v>425</v>
      </c>
      <c r="B25" s="18" t="s">
        <v>423</v>
      </c>
      <c r="C25" s="105"/>
    </row>
    <row r="26" spans="1:3" ht="13.5" thickBot="1">
      <c r="A26" s="20" t="s">
        <v>426</v>
      </c>
      <c r="B26" s="18" t="s">
        <v>424</v>
      </c>
      <c r="C26" s="105"/>
    </row>
    <row r="27" spans="1:3" ht="13.5" thickBot="1">
      <c r="A27" s="20" t="s">
        <v>427</v>
      </c>
      <c r="B27" s="18" t="s">
        <v>188</v>
      </c>
      <c r="C27" s="8"/>
    </row>
    <row r="28" spans="1:3" ht="13.5" thickBot="1">
      <c r="A28" s="20" t="s">
        <v>428</v>
      </c>
      <c r="B28" s="18" t="s">
        <v>189</v>
      </c>
      <c r="C28" s="8"/>
    </row>
    <row r="29" spans="1:3" ht="13.5" thickBot="1">
      <c r="A29" s="20" t="s">
        <v>429</v>
      </c>
      <c r="B29" s="18" t="s">
        <v>190</v>
      </c>
      <c r="C29" s="8"/>
    </row>
    <row r="30" spans="1:3" ht="13.5" thickBot="1">
      <c r="A30" s="20" t="s">
        <v>430</v>
      </c>
      <c r="B30" s="18" t="s">
        <v>600</v>
      </c>
      <c r="C30" s="8"/>
    </row>
  </sheetData>
  <sheetProtection selectLockedCells="1"/>
  <mergeCells count="4">
    <mergeCell ref="A1:B1"/>
    <mergeCell ref="B2:C2"/>
    <mergeCell ref="B17:C17"/>
    <mergeCell ref="B24:C24"/>
  </mergeCells>
  <printOptions/>
  <pageMargins left="1.35" right="0.75" top="0.62" bottom="1" header="0.5" footer="0.5"/>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3"/>
  <dimension ref="A1:B97"/>
  <sheetViews>
    <sheetView zoomScalePageLayoutView="0" workbookViewId="0" topLeftCell="A37">
      <selection activeCell="A94" sqref="A43:A94"/>
    </sheetView>
  </sheetViews>
  <sheetFormatPr defaultColWidth="9.00390625" defaultRowHeight="12.75"/>
  <cols>
    <col min="1" max="1" width="29.00390625" style="13" customWidth="1"/>
    <col min="2" max="16384" width="9.125" style="12" customWidth="1"/>
  </cols>
  <sheetData>
    <row r="1" ht="12.75">
      <c r="A1" s="11" t="s">
        <v>194</v>
      </c>
    </row>
    <row r="2" ht="12.75">
      <c r="A2" s="13" t="s">
        <v>111</v>
      </c>
    </row>
    <row r="3" ht="12.75">
      <c r="A3" s="13" t="s">
        <v>112</v>
      </c>
    </row>
    <row r="4" ht="12.75">
      <c r="A4" s="13" t="s">
        <v>113</v>
      </c>
    </row>
    <row r="6" ht="12.75">
      <c r="A6" s="11" t="s">
        <v>195</v>
      </c>
    </row>
    <row r="7" ht="12.75">
      <c r="A7" s="13" t="s">
        <v>224</v>
      </c>
    </row>
    <row r="8" ht="12.75">
      <c r="A8" s="13" t="s">
        <v>120</v>
      </c>
    </row>
    <row r="9" ht="12.75">
      <c r="A9" s="13" t="s">
        <v>114</v>
      </c>
    </row>
    <row r="10" ht="12.75">
      <c r="A10" s="13" t="s">
        <v>121</v>
      </c>
    </row>
    <row r="11" ht="12.75">
      <c r="A11" s="13" t="s">
        <v>122</v>
      </c>
    </row>
    <row r="12" ht="12.75">
      <c r="A12" s="13" t="s">
        <v>115</v>
      </c>
    </row>
    <row r="13" ht="12.75">
      <c r="A13" s="13" t="s">
        <v>116</v>
      </c>
    </row>
    <row r="14" ht="12.75">
      <c r="A14" s="13" t="s">
        <v>117</v>
      </c>
    </row>
    <row r="15" ht="12.75">
      <c r="A15" s="13" t="s">
        <v>259</v>
      </c>
    </row>
    <row r="16" ht="12.75">
      <c r="A16" s="13" t="s">
        <v>118</v>
      </c>
    </row>
    <row r="17" ht="12.75">
      <c r="A17" s="13" t="s">
        <v>119</v>
      </c>
    </row>
    <row r="19" ht="12.75">
      <c r="A19" s="11" t="s">
        <v>123</v>
      </c>
    </row>
    <row r="20" ht="51">
      <c r="A20" s="14" t="s">
        <v>197</v>
      </c>
    </row>
    <row r="21" ht="51">
      <c r="A21" s="14" t="s">
        <v>198</v>
      </c>
    </row>
    <row r="22" ht="38.25">
      <c r="A22" s="14" t="s">
        <v>199</v>
      </c>
    </row>
    <row r="23" ht="38.25">
      <c r="A23" s="14" t="s">
        <v>200</v>
      </c>
    </row>
    <row r="24" ht="38.25">
      <c r="A24" s="14" t="s">
        <v>201</v>
      </c>
    </row>
    <row r="25" ht="63.75">
      <c r="A25" s="14" t="s">
        <v>202</v>
      </c>
    </row>
    <row r="27" ht="12.75">
      <c r="A27" s="15" t="s">
        <v>196</v>
      </c>
    </row>
    <row r="28" spans="1:2" ht="12.75">
      <c r="A28" s="13" t="s">
        <v>124</v>
      </c>
      <c r="B28" s="12" t="s">
        <v>257</v>
      </c>
    </row>
    <row r="29" spans="1:2" ht="12.75">
      <c r="A29" s="13" t="s">
        <v>125</v>
      </c>
      <c r="B29" s="12" t="s">
        <v>258</v>
      </c>
    </row>
    <row r="30" ht="12.75">
      <c r="A30" s="13" t="s">
        <v>126</v>
      </c>
    </row>
    <row r="32" ht="12.75">
      <c r="A32" s="11" t="s">
        <v>203</v>
      </c>
    </row>
    <row r="33" ht="12.75">
      <c r="A33" s="13" t="s">
        <v>222</v>
      </c>
    </row>
    <row r="34" ht="12.75">
      <c r="A34" s="13" t="s">
        <v>223</v>
      </c>
    </row>
    <row r="36" ht="12.75">
      <c r="A36" s="11" t="s">
        <v>204</v>
      </c>
    </row>
    <row r="37" ht="12.75">
      <c r="A37" s="16" t="s">
        <v>218</v>
      </c>
    </row>
    <row r="38" ht="12.75">
      <c r="A38" s="16" t="s">
        <v>219</v>
      </c>
    </row>
    <row r="39" ht="12.75">
      <c r="A39" s="16" t="s">
        <v>220</v>
      </c>
    </row>
    <row r="40" ht="12.75">
      <c r="A40" s="16" t="s">
        <v>221</v>
      </c>
    </row>
    <row r="43" ht="12.75">
      <c r="A43" s="12" t="s">
        <v>669</v>
      </c>
    </row>
    <row r="44" ht="12.75">
      <c r="A44" s="13" t="s">
        <v>215</v>
      </c>
    </row>
    <row r="45" ht="12.75">
      <c r="A45" s="13" t="s">
        <v>256</v>
      </c>
    </row>
    <row r="46" ht="12.75">
      <c r="A46" s="13" t="s">
        <v>238</v>
      </c>
    </row>
    <row r="47" ht="12.75">
      <c r="A47" s="13" t="s">
        <v>371</v>
      </c>
    </row>
    <row r="48" ht="12.75">
      <c r="A48" s="13" t="s">
        <v>547</v>
      </c>
    </row>
    <row r="49" ht="12.75">
      <c r="A49" s="13" t="s">
        <v>245</v>
      </c>
    </row>
    <row r="50" ht="12.75">
      <c r="A50" s="13" t="s">
        <v>228</v>
      </c>
    </row>
    <row r="51" ht="12.75">
      <c r="A51" s="13" t="s">
        <v>248</v>
      </c>
    </row>
    <row r="52" ht="12.75">
      <c r="A52" s="13" t="s">
        <v>234</v>
      </c>
    </row>
    <row r="53" ht="12.75">
      <c r="A53" s="13" t="s">
        <v>668</v>
      </c>
    </row>
    <row r="54" ht="12.75">
      <c r="A54" s="13" t="s">
        <v>235</v>
      </c>
    </row>
    <row r="55" ht="12.75">
      <c r="A55" s="13" t="s">
        <v>231</v>
      </c>
    </row>
    <row r="56" ht="12.75">
      <c r="A56" s="13" t="s">
        <v>216</v>
      </c>
    </row>
    <row r="57" ht="12.75">
      <c r="A57" s="13" t="s">
        <v>227</v>
      </c>
    </row>
    <row r="58" ht="12.75">
      <c r="A58" s="13" t="s">
        <v>209</v>
      </c>
    </row>
    <row r="59" ht="12.75">
      <c r="A59" s="13" t="s">
        <v>207</v>
      </c>
    </row>
    <row r="60" ht="12.75">
      <c r="A60" s="13" t="s">
        <v>247</v>
      </c>
    </row>
    <row r="61" ht="12.75">
      <c r="A61" s="13" t="s">
        <v>670</v>
      </c>
    </row>
    <row r="62" ht="12.75">
      <c r="A62" s="13" t="s">
        <v>205</v>
      </c>
    </row>
    <row r="63" ht="12.75">
      <c r="A63" s="13" t="s">
        <v>232</v>
      </c>
    </row>
    <row r="64" ht="12.75">
      <c r="A64" s="13" t="s">
        <v>236</v>
      </c>
    </row>
    <row r="65" ht="12.75">
      <c r="A65" s="13" t="s">
        <v>230</v>
      </c>
    </row>
    <row r="66" ht="12.75">
      <c r="A66" s="13" t="s">
        <v>208</v>
      </c>
    </row>
    <row r="67" ht="12.75">
      <c r="A67" s="13" t="s">
        <v>672</v>
      </c>
    </row>
    <row r="68" ht="12.75">
      <c r="A68" s="13" t="s">
        <v>246</v>
      </c>
    </row>
    <row r="69" ht="12.75">
      <c r="A69" s="13" t="s">
        <v>206</v>
      </c>
    </row>
    <row r="70" ht="12.75">
      <c r="A70" s="13" t="s">
        <v>226</v>
      </c>
    </row>
    <row r="71" ht="12.75">
      <c r="A71" s="13" t="s">
        <v>242</v>
      </c>
    </row>
    <row r="72" ht="12.75">
      <c r="A72" s="13" t="s">
        <v>241</v>
      </c>
    </row>
    <row r="73" ht="12.75">
      <c r="A73" s="13" t="s">
        <v>229</v>
      </c>
    </row>
    <row r="74" ht="12.75">
      <c r="A74" s="13" t="s">
        <v>251</v>
      </c>
    </row>
    <row r="75" ht="12.75">
      <c r="A75" s="13" t="s">
        <v>675</v>
      </c>
    </row>
    <row r="76" ht="12.75">
      <c r="A76" s="13" t="s">
        <v>239</v>
      </c>
    </row>
    <row r="77" ht="12.75">
      <c r="A77" s="13" t="s">
        <v>225</v>
      </c>
    </row>
    <row r="78" ht="12.75">
      <c r="A78" s="13" t="s">
        <v>250</v>
      </c>
    </row>
    <row r="79" ht="12.75">
      <c r="A79" s="13" t="s">
        <v>233</v>
      </c>
    </row>
    <row r="80" ht="12.75">
      <c r="A80" s="13" t="s">
        <v>249</v>
      </c>
    </row>
    <row r="81" ht="12.75">
      <c r="A81" s="13" t="s">
        <v>237</v>
      </c>
    </row>
    <row r="82" ht="12.75">
      <c r="A82" s="13" t="s">
        <v>240</v>
      </c>
    </row>
    <row r="83" ht="12.75">
      <c r="A83" s="13" t="s">
        <v>252</v>
      </c>
    </row>
    <row r="84" ht="12.75">
      <c r="A84" s="13" t="s">
        <v>254</v>
      </c>
    </row>
    <row r="85" ht="12.75">
      <c r="A85" s="13" t="s">
        <v>243</v>
      </c>
    </row>
    <row r="86" ht="12.75">
      <c r="A86" s="13" t="s">
        <v>351</v>
      </c>
    </row>
    <row r="87" ht="12.75">
      <c r="A87" s="13" t="s">
        <v>214</v>
      </c>
    </row>
    <row r="88" ht="12.75">
      <c r="A88" s="13" t="s">
        <v>253</v>
      </c>
    </row>
    <row r="89" ht="12.75">
      <c r="A89" s="13" t="s">
        <v>244</v>
      </c>
    </row>
    <row r="90" ht="12.75">
      <c r="A90" s="13" t="s">
        <v>211</v>
      </c>
    </row>
    <row r="91" ht="12.75">
      <c r="A91" s="13" t="s">
        <v>210</v>
      </c>
    </row>
    <row r="92" ht="12.75">
      <c r="A92" s="13" t="s">
        <v>217</v>
      </c>
    </row>
    <row r="93" ht="12.75">
      <c r="A93" s="13" t="s">
        <v>213</v>
      </c>
    </row>
    <row r="94" ht="12.75">
      <c r="A94" s="13" t="s">
        <v>212</v>
      </c>
    </row>
    <row r="96" ht="12.75">
      <c r="A96" s="13" t="s">
        <v>320</v>
      </c>
    </row>
    <row r="97" ht="12.75">
      <c r="A97" s="13" t="s">
        <v>321</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D17"/>
  <sheetViews>
    <sheetView view="pageLayout" workbookViewId="0" topLeftCell="A1">
      <selection activeCell="E2" sqref="E2"/>
    </sheetView>
  </sheetViews>
  <sheetFormatPr defaultColWidth="9.00390625" defaultRowHeight="12.75"/>
  <cols>
    <col min="1" max="1" width="9.875" style="1" customWidth="1"/>
    <col min="2" max="2" width="52.375" style="1" customWidth="1"/>
    <col min="3" max="3" width="21.125" style="1" customWidth="1"/>
    <col min="4" max="4" width="22.75390625" style="1" customWidth="1"/>
    <col min="5" max="16384" width="9.125" style="1" customWidth="1"/>
  </cols>
  <sheetData>
    <row r="1" spans="1:4" ht="16.5" customHeight="1" thickBot="1">
      <c r="A1" s="160" t="s">
        <v>677</v>
      </c>
      <c r="B1" s="161"/>
      <c r="C1" s="162"/>
      <c r="D1" s="137"/>
    </row>
    <row r="2" spans="1:4" ht="21" customHeight="1" thickBot="1">
      <c r="A2" s="163" t="s">
        <v>13</v>
      </c>
      <c r="B2" s="165"/>
      <c r="C2" s="167" t="s">
        <v>330</v>
      </c>
      <c r="D2" s="168"/>
    </row>
    <row r="3" spans="1:4" ht="13.5" thickBot="1">
      <c r="A3" s="164"/>
      <c r="B3" s="166"/>
      <c r="C3" s="130" t="s">
        <v>576</v>
      </c>
      <c r="D3" s="136" t="s">
        <v>577</v>
      </c>
    </row>
    <row r="4" spans="1:4" ht="16.5" thickBot="1">
      <c r="A4" s="30" t="s">
        <v>108</v>
      </c>
      <c r="B4" s="31" t="s">
        <v>372</v>
      </c>
      <c r="C4" s="58">
        <f>C5+C12+C16+C17</f>
        <v>0</v>
      </c>
      <c r="D4" s="58">
        <f>D5+D12+D16+D17</f>
        <v>0</v>
      </c>
    </row>
    <row r="5" spans="1:4" ht="16.5" thickBot="1">
      <c r="A5" s="30" t="s">
        <v>633</v>
      </c>
      <c r="B5" s="35" t="s">
        <v>666</v>
      </c>
      <c r="C5" s="58">
        <f>SUM(C7:C11)</f>
        <v>0</v>
      </c>
      <c r="D5" s="58">
        <f>SUM(D7:D11)</f>
        <v>0</v>
      </c>
    </row>
    <row r="6" spans="1:4" ht="16.5" thickBot="1">
      <c r="A6" s="32"/>
      <c r="B6" s="33" t="s">
        <v>667</v>
      </c>
      <c r="C6" s="104"/>
      <c r="D6" s="138"/>
    </row>
    <row r="7" spans="1:4" ht="15.75" thickBot="1">
      <c r="A7" s="32" t="s">
        <v>637</v>
      </c>
      <c r="B7" s="36" t="s">
        <v>575</v>
      </c>
      <c r="C7" s="57"/>
      <c r="D7" s="57"/>
    </row>
    <row r="8" spans="1:4" ht="15.75" thickBot="1">
      <c r="A8" s="32" t="s">
        <v>638</v>
      </c>
      <c r="B8" s="36" t="s">
        <v>341</v>
      </c>
      <c r="C8" s="57"/>
      <c r="D8" s="57"/>
    </row>
    <row r="9" spans="1:4" ht="15.75" thickBot="1">
      <c r="A9" s="32" t="s">
        <v>639</v>
      </c>
      <c r="B9" s="36" t="s">
        <v>342</v>
      </c>
      <c r="C9" s="57"/>
      <c r="D9" s="57"/>
    </row>
    <row r="10" spans="1:4" ht="15.75" thickBot="1">
      <c r="A10" s="32" t="s">
        <v>640</v>
      </c>
      <c r="B10" s="36" t="s">
        <v>343</v>
      </c>
      <c r="C10" s="57"/>
      <c r="D10" s="57"/>
    </row>
    <row r="11" spans="1:4" ht="15.75" thickBot="1">
      <c r="A11" s="32" t="s">
        <v>673</v>
      </c>
      <c r="B11" s="36" t="s">
        <v>674</v>
      </c>
      <c r="C11" s="145"/>
      <c r="D11" s="57"/>
    </row>
    <row r="12" spans="1:4" ht="16.5" thickBot="1">
      <c r="A12" s="19" t="s">
        <v>634</v>
      </c>
      <c r="B12" s="84" t="s">
        <v>579</v>
      </c>
      <c r="C12" s="126">
        <f>C13+C14+C15</f>
        <v>0</v>
      </c>
      <c r="D12" s="126">
        <f>D13+D14+D15</f>
        <v>0</v>
      </c>
    </row>
    <row r="13" spans="1:4" ht="15.75" thickBot="1">
      <c r="A13" s="32" t="s">
        <v>642</v>
      </c>
      <c r="B13" s="36" t="s">
        <v>630</v>
      </c>
      <c r="C13" s="57"/>
      <c r="D13" s="57"/>
    </row>
    <row r="14" spans="1:4" ht="15.75" thickBot="1">
      <c r="A14" s="32" t="s">
        <v>643</v>
      </c>
      <c r="B14" s="36" t="s">
        <v>631</v>
      </c>
      <c r="C14" s="57"/>
      <c r="D14" s="57"/>
    </row>
    <row r="15" spans="1:4" ht="15.75" thickBot="1">
      <c r="A15" s="32" t="s">
        <v>644</v>
      </c>
      <c r="B15" s="36" t="s">
        <v>632</v>
      </c>
      <c r="C15" s="57"/>
      <c r="D15" s="57"/>
    </row>
    <row r="16" spans="1:4" ht="15.75" thickBot="1">
      <c r="A16" s="30" t="s">
        <v>635</v>
      </c>
      <c r="B16" s="34" t="s">
        <v>641</v>
      </c>
      <c r="C16" s="57"/>
      <c r="D16" s="57"/>
    </row>
    <row r="17" spans="1:4" ht="15.75" thickBot="1">
      <c r="A17" s="30" t="s">
        <v>636</v>
      </c>
      <c r="B17" s="34" t="s">
        <v>373</v>
      </c>
      <c r="C17" s="57"/>
      <c r="D17" s="57"/>
    </row>
  </sheetData>
  <sheetProtection selectLockedCells="1"/>
  <mergeCells count="4">
    <mergeCell ref="A1:C1"/>
    <mergeCell ref="A2:A3"/>
    <mergeCell ref="B2:B3"/>
    <mergeCell ref="C2:D2"/>
  </mergeCells>
  <printOptions/>
  <pageMargins left="0.6299212598425197" right="0.4330708661417323" top="1.0236220472440944" bottom="0.5118110236220472"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M36"/>
  <sheetViews>
    <sheetView zoomScale="75" zoomScaleNormal="75" zoomScalePageLayoutView="0" workbookViewId="0" topLeftCell="A1">
      <selection activeCell="O7" sqref="O7"/>
    </sheetView>
  </sheetViews>
  <sheetFormatPr defaultColWidth="9.00390625" defaultRowHeight="12.75"/>
  <cols>
    <col min="1" max="1" width="11.125" style="1" customWidth="1"/>
    <col min="2" max="2" width="52.375" style="1" customWidth="1"/>
    <col min="3" max="3" width="10.00390625" style="1" customWidth="1"/>
    <col min="4" max="4" width="9.125" style="1" customWidth="1"/>
    <col min="5" max="12" width="8.875" style="1" customWidth="1"/>
    <col min="13" max="16384" width="9.125" style="1" customWidth="1"/>
  </cols>
  <sheetData>
    <row r="1" spans="1:12" ht="27" customHeight="1" thickBot="1">
      <c r="A1" s="169" t="s">
        <v>678</v>
      </c>
      <c r="B1" s="170"/>
      <c r="C1" s="170"/>
      <c r="D1" s="170"/>
      <c r="E1" s="170"/>
      <c r="F1" s="170"/>
      <c r="G1" s="170"/>
      <c r="H1" s="170"/>
      <c r="I1" s="170"/>
      <c r="J1" s="170"/>
      <c r="K1" s="170"/>
      <c r="L1" s="171"/>
    </row>
    <row r="2" spans="1:12" ht="18.75" customHeight="1" thickBot="1">
      <c r="A2" s="163" t="s">
        <v>13</v>
      </c>
      <c r="B2" s="165"/>
      <c r="C2" s="172" t="s">
        <v>556</v>
      </c>
      <c r="D2" s="172" t="s">
        <v>331</v>
      </c>
      <c r="E2" s="167" t="s">
        <v>332</v>
      </c>
      <c r="F2" s="177"/>
      <c r="G2" s="177"/>
      <c r="H2" s="168"/>
      <c r="I2" s="172" t="s">
        <v>333</v>
      </c>
      <c r="J2" s="180" t="s">
        <v>332</v>
      </c>
      <c r="K2" s="181"/>
      <c r="L2" s="182"/>
    </row>
    <row r="3" spans="1:12" ht="87.75" customHeight="1" thickBot="1">
      <c r="A3" s="174"/>
      <c r="B3" s="175"/>
      <c r="C3" s="176"/>
      <c r="D3" s="176"/>
      <c r="E3" s="42" t="s">
        <v>355</v>
      </c>
      <c r="F3" s="42" t="s">
        <v>334</v>
      </c>
      <c r="G3" s="42" t="s">
        <v>335</v>
      </c>
      <c r="H3" s="172" t="s">
        <v>336</v>
      </c>
      <c r="I3" s="176"/>
      <c r="J3" s="43" t="s">
        <v>557</v>
      </c>
      <c r="K3" s="43" t="s">
        <v>558</v>
      </c>
      <c r="L3" s="43" t="s">
        <v>560</v>
      </c>
    </row>
    <row r="4" spans="1:12" ht="69.75" customHeight="1" thickBot="1">
      <c r="A4" s="164"/>
      <c r="B4" s="166"/>
      <c r="C4" s="173"/>
      <c r="D4" s="173"/>
      <c r="E4" s="44" t="s">
        <v>356</v>
      </c>
      <c r="F4" s="44" t="s">
        <v>9</v>
      </c>
      <c r="G4" s="44" t="s">
        <v>349</v>
      </c>
      <c r="H4" s="173"/>
      <c r="I4" s="173"/>
      <c r="J4" s="45" t="s">
        <v>8</v>
      </c>
      <c r="K4" s="128" t="s">
        <v>559</v>
      </c>
      <c r="L4" s="128" t="s">
        <v>561</v>
      </c>
    </row>
    <row r="5" spans="1:13" ht="16.5" thickBot="1">
      <c r="A5" s="30" t="s">
        <v>109</v>
      </c>
      <c r="B5" s="31" t="s">
        <v>551</v>
      </c>
      <c r="C5" s="58">
        <f>D5+I5</f>
        <v>0</v>
      </c>
      <c r="D5" s="58">
        <f>E5+F5+G5</f>
        <v>0</v>
      </c>
      <c r="E5" s="58">
        <f>E7+E29</f>
        <v>0</v>
      </c>
      <c r="F5" s="58">
        <f>F7+F29</f>
        <v>0</v>
      </c>
      <c r="G5" s="58">
        <f>G7+G29</f>
        <v>0</v>
      </c>
      <c r="H5" s="58">
        <f>H7+H29</f>
        <v>0</v>
      </c>
      <c r="I5" s="58">
        <f>J5+K5+L5</f>
        <v>0</v>
      </c>
      <c r="J5" s="58">
        <f>SUM(J7+J29)</f>
        <v>0</v>
      </c>
      <c r="K5" s="58">
        <f>SUM(K7+K29)</f>
        <v>0</v>
      </c>
      <c r="L5" s="58">
        <f>SUM(L7+L29)</f>
        <v>0</v>
      </c>
      <c r="M5" s="29"/>
    </row>
    <row r="6" spans="1:13" ht="16.5" thickBot="1">
      <c r="A6" s="32"/>
      <c r="B6" s="33" t="s">
        <v>332</v>
      </c>
      <c r="C6" s="178"/>
      <c r="D6" s="178"/>
      <c r="E6" s="178"/>
      <c r="F6" s="178"/>
      <c r="G6" s="178"/>
      <c r="H6" s="178"/>
      <c r="I6" s="178"/>
      <c r="J6" s="178"/>
      <c r="K6" s="178"/>
      <c r="L6" s="179"/>
      <c r="M6" s="29"/>
    </row>
    <row r="7" spans="1:13" ht="16.5" thickBot="1">
      <c r="A7" s="37" t="s">
        <v>338</v>
      </c>
      <c r="B7" s="34" t="s">
        <v>552</v>
      </c>
      <c r="C7" s="58">
        <f>D7+I7</f>
        <v>0</v>
      </c>
      <c r="D7" s="58">
        <f>E7+F7+G7+H7</f>
        <v>0</v>
      </c>
      <c r="E7" s="58">
        <f>E9+E17+E26</f>
        <v>0</v>
      </c>
      <c r="F7" s="58">
        <f>F9+F17+F26</f>
        <v>0</v>
      </c>
      <c r="G7" s="58">
        <f>G9+G17+G26</f>
        <v>0</v>
      </c>
      <c r="H7" s="58">
        <f>H9+H17+H26</f>
        <v>0</v>
      </c>
      <c r="I7" s="58">
        <f>J7+L7+K7</f>
        <v>0</v>
      </c>
      <c r="J7" s="58">
        <f>J9+J17+J26</f>
        <v>0</v>
      </c>
      <c r="K7" s="58">
        <f>K9+K17+K26</f>
        <v>0</v>
      </c>
      <c r="L7" s="58">
        <f>L9+L17+L26</f>
        <v>0</v>
      </c>
      <c r="M7" s="29"/>
    </row>
    <row r="8" spans="1:13" ht="16.5" thickBot="1">
      <c r="A8" s="32"/>
      <c r="B8" s="33" t="s">
        <v>337</v>
      </c>
      <c r="C8" s="178"/>
      <c r="D8" s="178"/>
      <c r="E8" s="178"/>
      <c r="F8" s="178"/>
      <c r="G8" s="178"/>
      <c r="H8" s="178"/>
      <c r="I8" s="178"/>
      <c r="J8" s="178"/>
      <c r="K8" s="178"/>
      <c r="L8" s="179"/>
      <c r="M8" s="29"/>
    </row>
    <row r="9" spans="1:13" ht="16.5" thickBot="1">
      <c r="A9" s="30" t="s">
        <v>340</v>
      </c>
      <c r="B9" s="35" t="s">
        <v>339</v>
      </c>
      <c r="C9" s="58">
        <f>D9+I9</f>
        <v>0</v>
      </c>
      <c r="D9" s="58">
        <f>E9+F9+G9+H9</f>
        <v>0</v>
      </c>
      <c r="E9" s="58">
        <f>E11+E12+E13+E14+E15</f>
        <v>0</v>
      </c>
      <c r="F9" s="58">
        <f>F11+F12+F13+F14+F15</f>
        <v>0</v>
      </c>
      <c r="G9" s="58">
        <f>G11+G12+G13+G14+G15</f>
        <v>0</v>
      </c>
      <c r="H9" s="58">
        <f>SUM(H11:H16)</f>
        <v>0</v>
      </c>
      <c r="I9" s="58">
        <f>J9+L9</f>
        <v>0</v>
      </c>
      <c r="J9" s="58">
        <f>SUM(J11:J16)</f>
        <v>0</v>
      </c>
      <c r="K9" s="58">
        <f>SUM(K11:K16)</f>
        <v>0</v>
      </c>
      <c r="L9" s="58">
        <f>SUM(L11:L16)</f>
        <v>0</v>
      </c>
      <c r="M9" s="29"/>
    </row>
    <row r="10" spans="1:13" ht="16.5" thickBot="1">
      <c r="A10" s="32"/>
      <c r="B10" s="33" t="s">
        <v>337</v>
      </c>
      <c r="C10" s="178"/>
      <c r="D10" s="178"/>
      <c r="E10" s="178"/>
      <c r="F10" s="178"/>
      <c r="G10" s="178"/>
      <c r="H10" s="178"/>
      <c r="I10" s="178"/>
      <c r="J10" s="178"/>
      <c r="K10" s="178"/>
      <c r="L10" s="179"/>
      <c r="M10" s="29"/>
    </row>
    <row r="11" spans="1:13" ht="16.5" thickBot="1">
      <c r="A11" s="32" t="s">
        <v>645</v>
      </c>
      <c r="B11" s="36" t="s">
        <v>575</v>
      </c>
      <c r="C11" s="58">
        <f aca="true" t="shared" si="0" ref="C11:C17">D11+I11</f>
        <v>0</v>
      </c>
      <c r="D11" s="58">
        <f aca="true" t="shared" si="1" ref="D11:D17">E11+F11+G11+H11</f>
        <v>0</v>
      </c>
      <c r="E11" s="59"/>
      <c r="F11" s="59"/>
      <c r="G11" s="59"/>
      <c r="H11" s="59"/>
      <c r="I11" s="58">
        <f aca="true" t="shared" si="2" ref="I11:I17">J11+L11</f>
        <v>0</v>
      </c>
      <c r="J11" s="61"/>
      <c r="K11" s="124"/>
      <c r="L11" s="62"/>
      <c r="M11" s="29"/>
    </row>
    <row r="12" spans="1:13" ht="16.5" thickBot="1">
      <c r="A12" s="32" t="s">
        <v>646</v>
      </c>
      <c r="B12" s="36" t="s">
        <v>341</v>
      </c>
      <c r="C12" s="58">
        <f t="shared" si="0"/>
        <v>0</v>
      </c>
      <c r="D12" s="58">
        <f t="shared" si="1"/>
        <v>0</v>
      </c>
      <c r="E12" s="59"/>
      <c r="F12" s="59"/>
      <c r="G12" s="59"/>
      <c r="H12" s="59"/>
      <c r="I12" s="58">
        <f t="shared" si="2"/>
        <v>0</v>
      </c>
      <c r="J12" s="61"/>
      <c r="K12" s="62"/>
      <c r="L12" s="62"/>
      <c r="M12" s="29"/>
    </row>
    <row r="13" spans="1:13" ht="16.5" thickBot="1">
      <c r="A13" s="32" t="s">
        <v>647</v>
      </c>
      <c r="B13" s="36" t="s">
        <v>342</v>
      </c>
      <c r="C13" s="58">
        <f t="shared" si="0"/>
        <v>0</v>
      </c>
      <c r="D13" s="58">
        <f t="shared" si="1"/>
        <v>0</v>
      </c>
      <c r="E13" s="59"/>
      <c r="F13" s="59"/>
      <c r="G13" s="59"/>
      <c r="H13" s="59"/>
      <c r="I13" s="58">
        <f t="shared" si="2"/>
        <v>0</v>
      </c>
      <c r="J13" s="61"/>
      <c r="K13" s="62"/>
      <c r="L13" s="62"/>
      <c r="M13" s="29"/>
    </row>
    <row r="14" spans="1:13" ht="16.5" thickBot="1">
      <c r="A14" s="32" t="s">
        <v>648</v>
      </c>
      <c r="B14" s="36" t="s">
        <v>343</v>
      </c>
      <c r="C14" s="58">
        <f t="shared" si="0"/>
        <v>0</v>
      </c>
      <c r="D14" s="58">
        <f t="shared" si="1"/>
        <v>0</v>
      </c>
      <c r="E14" s="59"/>
      <c r="F14" s="59"/>
      <c r="G14" s="59"/>
      <c r="H14" s="59"/>
      <c r="I14" s="58">
        <f t="shared" si="2"/>
        <v>0</v>
      </c>
      <c r="J14" s="61"/>
      <c r="K14" s="62"/>
      <c r="L14" s="62"/>
      <c r="M14" s="29"/>
    </row>
    <row r="15" spans="1:13" ht="16.5" thickBot="1">
      <c r="A15" s="20" t="s">
        <v>649</v>
      </c>
      <c r="B15" s="36" t="s">
        <v>344</v>
      </c>
      <c r="C15" s="58">
        <f t="shared" si="0"/>
        <v>0</v>
      </c>
      <c r="D15" s="58">
        <f t="shared" si="1"/>
        <v>0</v>
      </c>
      <c r="E15" s="59"/>
      <c r="F15" s="59"/>
      <c r="G15" s="59"/>
      <c r="H15" s="59"/>
      <c r="I15" s="58">
        <f t="shared" si="2"/>
        <v>0</v>
      </c>
      <c r="J15" s="61"/>
      <c r="K15" s="62"/>
      <c r="L15" s="62"/>
      <c r="M15" s="29"/>
    </row>
    <row r="16" spans="1:13" ht="16.5" thickBot="1">
      <c r="A16" s="24" t="s">
        <v>650</v>
      </c>
      <c r="B16" s="36" t="s">
        <v>578</v>
      </c>
      <c r="C16" s="58">
        <f t="shared" si="0"/>
        <v>0</v>
      </c>
      <c r="D16" s="58">
        <f t="shared" si="1"/>
        <v>0</v>
      </c>
      <c r="E16" s="59"/>
      <c r="F16" s="59"/>
      <c r="G16" s="59"/>
      <c r="H16" s="59"/>
      <c r="I16" s="58">
        <f t="shared" si="2"/>
        <v>0</v>
      </c>
      <c r="J16" s="123"/>
      <c r="K16" s="124"/>
      <c r="L16" s="124"/>
      <c r="M16" s="29"/>
    </row>
    <row r="17" spans="1:13" ht="16.5" thickBot="1">
      <c r="A17" s="37" t="s">
        <v>11</v>
      </c>
      <c r="B17" s="35" t="s">
        <v>345</v>
      </c>
      <c r="C17" s="58">
        <f t="shared" si="0"/>
        <v>0</v>
      </c>
      <c r="D17" s="58">
        <f t="shared" si="1"/>
        <v>0</v>
      </c>
      <c r="E17" s="58">
        <f>SUM(E19:E25)</f>
        <v>0</v>
      </c>
      <c r="F17" s="58">
        <f>SUM(F19:F25)</f>
        <v>0</v>
      </c>
      <c r="G17" s="58">
        <f>SUM(G19:G25)</f>
        <v>0</v>
      </c>
      <c r="H17" s="58">
        <f>SUM(H19:H25)</f>
        <v>0</v>
      </c>
      <c r="I17" s="58">
        <f t="shared" si="2"/>
        <v>0</v>
      </c>
      <c r="J17" s="146">
        <f>SUM(J19:J25)</f>
        <v>0</v>
      </c>
      <c r="K17" s="129">
        <f>SUM(K19:K25)</f>
        <v>0</v>
      </c>
      <c r="L17" s="147">
        <f>SUM(L19:L25)</f>
        <v>0</v>
      </c>
      <c r="M17" s="29"/>
    </row>
    <row r="18" spans="1:13" ht="16.5" thickBot="1">
      <c r="A18" s="32"/>
      <c r="B18" s="33" t="s">
        <v>337</v>
      </c>
      <c r="C18" s="178"/>
      <c r="D18" s="178"/>
      <c r="E18" s="178"/>
      <c r="F18" s="178"/>
      <c r="G18" s="178"/>
      <c r="H18" s="178"/>
      <c r="I18" s="178"/>
      <c r="J18" s="178"/>
      <c r="K18" s="178"/>
      <c r="L18" s="179"/>
      <c r="M18" s="29"/>
    </row>
    <row r="19" spans="1:13" ht="16.5" thickBot="1">
      <c r="A19" s="32" t="s">
        <v>0</v>
      </c>
      <c r="B19" s="36" t="s">
        <v>1</v>
      </c>
      <c r="C19" s="58">
        <f aca="true" t="shared" si="3" ref="C19:C29">D19+I19</f>
        <v>0</v>
      </c>
      <c r="D19" s="58">
        <f aca="true" t="shared" si="4" ref="D19:D25">E19+F19+G19+H19</f>
        <v>0</v>
      </c>
      <c r="E19" s="59"/>
      <c r="F19" s="59"/>
      <c r="G19" s="59"/>
      <c r="H19" s="59"/>
      <c r="I19" s="58">
        <f aca="true" t="shared" si="5" ref="I19:I29">J19+L19</f>
        <v>0</v>
      </c>
      <c r="J19" s="61"/>
      <c r="K19" s="124"/>
      <c r="L19" s="59"/>
      <c r="M19" s="29"/>
    </row>
    <row r="20" spans="1:13" ht="16.5" thickBot="1">
      <c r="A20" s="32" t="s">
        <v>2</v>
      </c>
      <c r="B20" s="36" t="s">
        <v>341</v>
      </c>
      <c r="C20" s="58">
        <f t="shared" si="3"/>
        <v>0</v>
      </c>
      <c r="D20" s="58">
        <f t="shared" si="4"/>
        <v>0</v>
      </c>
      <c r="E20" s="59"/>
      <c r="F20" s="59"/>
      <c r="G20" s="59"/>
      <c r="H20" s="59"/>
      <c r="I20" s="58">
        <f t="shared" si="5"/>
        <v>0</v>
      </c>
      <c r="J20" s="61"/>
      <c r="K20" s="62"/>
      <c r="L20" s="59"/>
      <c r="M20" s="29"/>
    </row>
    <row r="21" spans="1:13" ht="16.5" thickBot="1">
      <c r="A21" s="32" t="s">
        <v>3</v>
      </c>
      <c r="B21" s="36" t="s">
        <v>342</v>
      </c>
      <c r="C21" s="58">
        <f t="shared" si="3"/>
        <v>0</v>
      </c>
      <c r="D21" s="58">
        <f t="shared" si="4"/>
        <v>0</v>
      </c>
      <c r="E21" s="59"/>
      <c r="F21" s="59"/>
      <c r="G21" s="59"/>
      <c r="H21" s="59"/>
      <c r="I21" s="58">
        <f t="shared" si="5"/>
        <v>0</v>
      </c>
      <c r="J21" s="61"/>
      <c r="K21" s="62"/>
      <c r="L21" s="59"/>
      <c r="M21" s="29"/>
    </row>
    <row r="22" spans="1:13" ht="16.5" thickBot="1">
      <c r="A22" s="32" t="s">
        <v>4</v>
      </c>
      <c r="B22" s="36" t="s">
        <v>343</v>
      </c>
      <c r="C22" s="58">
        <f t="shared" si="3"/>
        <v>0</v>
      </c>
      <c r="D22" s="58">
        <f t="shared" si="4"/>
        <v>0</v>
      </c>
      <c r="E22" s="59"/>
      <c r="F22" s="59"/>
      <c r="G22" s="59"/>
      <c r="H22" s="59"/>
      <c r="I22" s="58">
        <f t="shared" si="5"/>
        <v>0</v>
      </c>
      <c r="J22" s="61"/>
      <c r="K22" s="62"/>
      <c r="L22" s="59"/>
      <c r="M22" s="29"/>
    </row>
    <row r="23" spans="1:13" ht="16.5" thickBot="1">
      <c r="A23" s="20" t="s">
        <v>12</v>
      </c>
      <c r="B23" s="36" t="s">
        <v>344</v>
      </c>
      <c r="C23" s="58">
        <f t="shared" si="3"/>
        <v>0</v>
      </c>
      <c r="D23" s="58">
        <f t="shared" si="4"/>
        <v>0</v>
      </c>
      <c r="E23" s="59"/>
      <c r="F23" s="59"/>
      <c r="G23" s="59"/>
      <c r="H23" s="59"/>
      <c r="I23" s="58">
        <f t="shared" si="5"/>
        <v>0</v>
      </c>
      <c r="J23" s="61"/>
      <c r="K23" s="62"/>
      <c r="L23" s="59"/>
      <c r="M23" s="29"/>
    </row>
    <row r="24" spans="1:13" ht="16.5" thickBot="1">
      <c r="A24" s="24" t="s">
        <v>553</v>
      </c>
      <c r="B24" s="36" t="s">
        <v>578</v>
      </c>
      <c r="C24" s="58">
        <f>D24+I24</f>
        <v>0</v>
      </c>
      <c r="D24" s="58">
        <f>E24+F24+G24+H24</f>
        <v>0</v>
      </c>
      <c r="E24" s="59"/>
      <c r="F24" s="59"/>
      <c r="G24" s="59"/>
      <c r="H24" s="59"/>
      <c r="I24" s="58">
        <f t="shared" si="5"/>
        <v>0</v>
      </c>
      <c r="J24" s="61"/>
      <c r="K24" s="62"/>
      <c r="L24" s="59"/>
      <c r="M24" s="29"/>
    </row>
    <row r="25" spans="1:13" ht="16.5" thickBot="1">
      <c r="A25" s="32" t="s">
        <v>567</v>
      </c>
      <c r="B25" s="26" t="s">
        <v>570</v>
      </c>
      <c r="C25" s="58">
        <f t="shared" si="3"/>
        <v>0</v>
      </c>
      <c r="D25" s="58">
        <f t="shared" si="4"/>
        <v>0</v>
      </c>
      <c r="E25" s="59"/>
      <c r="F25" s="59"/>
      <c r="G25" s="59"/>
      <c r="H25" s="59"/>
      <c r="I25" s="58">
        <f t="shared" si="5"/>
        <v>0</v>
      </c>
      <c r="J25" s="61"/>
      <c r="K25" s="62"/>
      <c r="L25" s="59"/>
      <c r="M25" s="29"/>
    </row>
    <row r="26" spans="1:13" ht="16.5" thickBot="1">
      <c r="A26" s="30" t="s">
        <v>5</v>
      </c>
      <c r="B26" s="34" t="s">
        <v>555</v>
      </c>
      <c r="C26" s="58">
        <f t="shared" si="3"/>
        <v>0</v>
      </c>
      <c r="D26" s="58">
        <f>SUM(E26:H26)</f>
        <v>0</v>
      </c>
      <c r="E26" s="126">
        <f aca="true" t="shared" si="6" ref="E26:K26">E27+E28</f>
        <v>0</v>
      </c>
      <c r="F26" s="126">
        <f t="shared" si="6"/>
        <v>0</v>
      </c>
      <c r="G26" s="126">
        <f t="shared" si="6"/>
        <v>0</v>
      </c>
      <c r="H26" s="126">
        <f t="shared" si="6"/>
        <v>0</v>
      </c>
      <c r="I26" s="58">
        <f t="shared" si="5"/>
        <v>0</v>
      </c>
      <c r="J26" s="126">
        <f t="shared" si="6"/>
        <v>0</v>
      </c>
      <c r="K26" s="126">
        <f t="shared" si="6"/>
        <v>0</v>
      </c>
      <c r="L26" s="126">
        <f>L27+L28</f>
        <v>0</v>
      </c>
      <c r="M26" s="29"/>
    </row>
    <row r="27" spans="1:13" ht="16.5" thickBot="1">
      <c r="A27" s="127" t="s">
        <v>568</v>
      </c>
      <c r="B27" s="26" t="s">
        <v>573</v>
      </c>
      <c r="C27" s="58">
        <f t="shared" si="3"/>
        <v>0</v>
      </c>
      <c r="D27" s="58">
        <f>SUM(E27:H27)</f>
        <v>0</v>
      </c>
      <c r="E27" s="59"/>
      <c r="F27" s="59"/>
      <c r="G27" s="59"/>
      <c r="H27" s="59"/>
      <c r="I27" s="58">
        <f t="shared" si="5"/>
        <v>0</v>
      </c>
      <c r="J27" s="61"/>
      <c r="K27" s="62"/>
      <c r="L27" s="59"/>
      <c r="M27" s="29"/>
    </row>
    <row r="28" spans="1:13" ht="16.5" thickBot="1">
      <c r="A28" s="32" t="s">
        <v>569</v>
      </c>
      <c r="B28" s="26" t="s">
        <v>574</v>
      </c>
      <c r="C28" s="58">
        <f t="shared" si="3"/>
        <v>0</v>
      </c>
      <c r="D28" s="58">
        <f>SUM(E28:H28)</f>
        <v>0</v>
      </c>
      <c r="E28" s="59"/>
      <c r="F28" s="59"/>
      <c r="G28" s="59"/>
      <c r="H28" s="59"/>
      <c r="I28" s="58">
        <f t="shared" si="5"/>
        <v>0</v>
      </c>
      <c r="J28" s="61"/>
      <c r="K28" s="62"/>
      <c r="L28" s="59"/>
      <c r="M28" s="29"/>
    </row>
    <row r="29" spans="1:13" ht="16.5" thickBot="1">
      <c r="A29" s="30" t="s">
        <v>110</v>
      </c>
      <c r="B29" s="34" t="s">
        <v>554</v>
      </c>
      <c r="C29" s="58">
        <f t="shared" si="3"/>
        <v>0</v>
      </c>
      <c r="D29" s="58">
        <f>SUM(E29:H29)</f>
        <v>0</v>
      </c>
      <c r="E29" s="58">
        <f>E31+E32+E33</f>
        <v>0</v>
      </c>
      <c r="F29" s="58">
        <f aca="true" t="shared" si="7" ref="F29:L29">F31+F32+F33</f>
        <v>0</v>
      </c>
      <c r="G29" s="58">
        <f t="shared" si="7"/>
        <v>0</v>
      </c>
      <c r="H29" s="58">
        <f t="shared" si="7"/>
        <v>0</v>
      </c>
      <c r="I29" s="58">
        <f t="shared" si="5"/>
        <v>0</v>
      </c>
      <c r="J29" s="58">
        <f t="shared" si="7"/>
        <v>0</v>
      </c>
      <c r="K29" s="58">
        <f t="shared" si="7"/>
        <v>0</v>
      </c>
      <c r="L29" s="58">
        <f t="shared" si="7"/>
        <v>0</v>
      </c>
      <c r="M29" s="29"/>
    </row>
    <row r="30" spans="1:13" ht="16.5" thickBot="1">
      <c r="A30" s="32"/>
      <c r="B30" s="36" t="s">
        <v>6</v>
      </c>
      <c r="C30" s="178"/>
      <c r="D30" s="178"/>
      <c r="E30" s="178"/>
      <c r="F30" s="178"/>
      <c r="G30" s="178"/>
      <c r="H30" s="178"/>
      <c r="I30" s="178"/>
      <c r="J30" s="178"/>
      <c r="K30" s="178"/>
      <c r="L30" s="179"/>
      <c r="M30" s="29"/>
    </row>
    <row r="31" spans="1:13" ht="16.5" thickBot="1">
      <c r="A31" s="37" t="s">
        <v>10</v>
      </c>
      <c r="B31" s="38" t="s">
        <v>562</v>
      </c>
      <c r="C31" s="58">
        <f>D31+I31</f>
        <v>0</v>
      </c>
      <c r="D31" s="58">
        <f>SUM(E31:H31)</f>
        <v>0</v>
      </c>
      <c r="E31" s="125"/>
      <c r="F31" s="125"/>
      <c r="G31" s="125"/>
      <c r="H31" s="125"/>
      <c r="I31" s="58">
        <f>SUM(J31:L31)</f>
        <v>0</v>
      </c>
      <c r="J31" s="125"/>
      <c r="K31" s="125"/>
      <c r="L31" s="125"/>
      <c r="M31" s="29"/>
    </row>
    <row r="32" spans="1:13" ht="16.5" thickBot="1">
      <c r="A32" s="37" t="s">
        <v>7</v>
      </c>
      <c r="B32" s="38" t="s">
        <v>563</v>
      </c>
      <c r="C32" s="58">
        <f>D32+I32</f>
        <v>0</v>
      </c>
      <c r="D32" s="58">
        <f>SUM(E32:H32)</f>
        <v>0</v>
      </c>
      <c r="E32" s="125"/>
      <c r="F32" s="125"/>
      <c r="G32" s="125"/>
      <c r="H32" s="125"/>
      <c r="I32" s="58">
        <f>SUM(J32:L32)</f>
        <v>0</v>
      </c>
      <c r="J32" s="125"/>
      <c r="K32" s="125"/>
      <c r="L32" s="125"/>
      <c r="M32" s="29"/>
    </row>
    <row r="33" spans="1:13" ht="16.5" thickBot="1">
      <c r="A33" s="37" t="s">
        <v>564</v>
      </c>
      <c r="B33" s="38" t="s">
        <v>565</v>
      </c>
      <c r="C33" s="58">
        <f>D33+I33</f>
        <v>0</v>
      </c>
      <c r="D33" s="58">
        <f>SUM(E33:H33)</f>
        <v>0</v>
      </c>
      <c r="E33" s="58">
        <f>E35+E36</f>
        <v>0</v>
      </c>
      <c r="F33" s="58">
        <f aca="true" t="shared" si="8" ref="F33:L33">F35+F36</f>
        <v>0</v>
      </c>
      <c r="G33" s="58">
        <f t="shared" si="8"/>
        <v>0</v>
      </c>
      <c r="H33" s="58">
        <f t="shared" si="8"/>
        <v>0</v>
      </c>
      <c r="I33" s="58">
        <f>SUM(I35:I36)</f>
        <v>0</v>
      </c>
      <c r="J33" s="58">
        <f t="shared" si="8"/>
        <v>0</v>
      </c>
      <c r="K33" s="58">
        <f t="shared" si="8"/>
        <v>0</v>
      </c>
      <c r="L33" s="58">
        <f t="shared" si="8"/>
        <v>0</v>
      </c>
      <c r="M33" s="29"/>
    </row>
    <row r="34" spans="1:13" ht="16.5" thickBot="1">
      <c r="A34" s="37"/>
      <c r="B34" s="51" t="s">
        <v>332</v>
      </c>
      <c r="C34" s="178"/>
      <c r="D34" s="178"/>
      <c r="E34" s="178"/>
      <c r="F34" s="178"/>
      <c r="G34" s="178"/>
      <c r="H34" s="178"/>
      <c r="I34" s="178"/>
      <c r="J34" s="178"/>
      <c r="K34" s="178"/>
      <c r="L34" s="179"/>
      <c r="M34" s="29"/>
    </row>
    <row r="35" spans="1:13" ht="16.5" thickBot="1">
      <c r="A35" s="32" t="s">
        <v>571</v>
      </c>
      <c r="B35" s="39" t="s">
        <v>580</v>
      </c>
      <c r="C35" s="58">
        <f>D35+I35</f>
        <v>0</v>
      </c>
      <c r="D35" s="58">
        <f>E35+F35+G35+H35</f>
        <v>0</v>
      </c>
      <c r="E35" s="59"/>
      <c r="F35" s="59"/>
      <c r="G35" s="59"/>
      <c r="H35" s="59"/>
      <c r="I35" s="58">
        <f>J35+L35</f>
        <v>0</v>
      </c>
      <c r="J35" s="61"/>
      <c r="K35" s="124"/>
      <c r="L35" s="62"/>
      <c r="M35" s="29"/>
    </row>
    <row r="36" spans="1:13" ht="16.5" thickBot="1">
      <c r="A36" s="32" t="s">
        <v>572</v>
      </c>
      <c r="B36" s="39" t="s">
        <v>566</v>
      </c>
      <c r="C36" s="58">
        <f>D36+I36</f>
        <v>0</v>
      </c>
      <c r="D36" s="58">
        <f>E36+F36+G36+H36</f>
        <v>0</v>
      </c>
      <c r="E36" s="59"/>
      <c r="F36" s="59"/>
      <c r="G36" s="59"/>
      <c r="H36" s="59"/>
      <c r="I36" s="58">
        <f>J36+L36</f>
        <v>0</v>
      </c>
      <c r="J36" s="61"/>
      <c r="K36" s="62"/>
      <c r="L36" s="62"/>
      <c r="M36" s="29"/>
    </row>
  </sheetData>
  <sheetProtection selectLockedCells="1"/>
  <mergeCells count="15">
    <mergeCell ref="C6:L6"/>
    <mergeCell ref="I2:I4"/>
    <mergeCell ref="J2:L2"/>
    <mergeCell ref="C18:L18"/>
    <mergeCell ref="C30:L30"/>
    <mergeCell ref="C34:L34"/>
    <mergeCell ref="C10:L10"/>
    <mergeCell ref="C8:L8"/>
    <mergeCell ref="A1:L1"/>
    <mergeCell ref="H3:H4"/>
    <mergeCell ref="A2:A4"/>
    <mergeCell ref="B2:B4"/>
    <mergeCell ref="C2:C4"/>
    <mergeCell ref="D2:D4"/>
    <mergeCell ref="E2:H2"/>
  </mergeCells>
  <printOptions/>
  <pageMargins left="0.64" right="0.44" top="1.04" bottom="0.53" header="0.5118110236220472" footer="0.5118110236220472"/>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A2" sqref="A2:A5"/>
    </sheetView>
  </sheetViews>
  <sheetFormatPr defaultColWidth="9.00390625" defaultRowHeight="12.75"/>
  <cols>
    <col min="1" max="1" width="38.125" style="1" customWidth="1"/>
    <col min="2" max="9" width="9.00390625" style="1" customWidth="1"/>
    <col min="10" max="16384" width="9.125" style="1" customWidth="1"/>
  </cols>
  <sheetData>
    <row r="1" spans="1:9" ht="20.25" customHeight="1" thickBot="1">
      <c r="A1" s="196" t="s">
        <v>676</v>
      </c>
      <c r="B1" s="196"/>
      <c r="C1" s="196"/>
      <c r="D1" s="196"/>
      <c r="E1" s="196"/>
      <c r="F1" s="196"/>
      <c r="G1" s="196"/>
      <c r="H1" s="196"/>
      <c r="I1" s="196"/>
    </row>
    <row r="2" spans="1:9" ht="13.5" thickBot="1">
      <c r="A2" s="197" t="s">
        <v>401</v>
      </c>
      <c r="B2" s="186" t="s">
        <v>402</v>
      </c>
      <c r="C2" s="186" t="s">
        <v>540</v>
      </c>
      <c r="D2" s="193" t="s">
        <v>6</v>
      </c>
      <c r="E2" s="194"/>
      <c r="F2" s="194"/>
      <c r="G2" s="194"/>
      <c r="H2" s="194"/>
      <c r="I2" s="195"/>
    </row>
    <row r="3" spans="1:9" ht="13.5" thickBot="1">
      <c r="A3" s="198"/>
      <c r="B3" s="187"/>
      <c r="C3" s="187"/>
      <c r="D3" s="189" t="s">
        <v>403</v>
      </c>
      <c r="E3" s="190"/>
      <c r="F3" s="193" t="s">
        <v>404</v>
      </c>
      <c r="G3" s="194"/>
      <c r="H3" s="194"/>
      <c r="I3" s="195"/>
    </row>
    <row r="4" spans="1:9" ht="72" customHeight="1" thickBot="1">
      <c r="A4" s="198"/>
      <c r="B4" s="187"/>
      <c r="C4" s="187"/>
      <c r="D4" s="191"/>
      <c r="E4" s="192"/>
      <c r="F4" s="193" t="s">
        <v>128</v>
      </c>
      <c r="G4" s="195"/>
      <c r="H4" s="193" t="s">
        <v>405</v>
      </c>
      <c r="I4" s="195"/>
    </row>
    <row r="5" spans="1:9" ht="57.75" customHeight="1" thickBot="1">
      <c r="A5" s="199"/>
      <c r="B5" s="188"/>
      <c r="C5" s="188"/>
      <c r="D5" s="46" t="s">
        <v>406</v>
      </c>
      <c r="E5" s="46" t="s">
        <v>407</v>
      </c>
      <c r="F5" s="46" t="s">
        <v>406</v>
      </c>
      <c r="G5" s="46" t="s">
        <v>407</v>
      </c>
      <c r="H5" s="46" t="s">
        <v>406</v>
      </c>
      <c r="I5" s="46" t="s">
        <v>407</v>
      </c>
    </row>
    <row r="6" spans="1:9" ht="13.5" thickBot="1">
      <c r="A6" s="183" t="s">
        <v>408</v>
      </c>
      <c r="B6" s="184"/>
      <c r="C6" s="184"/>
      <c r="D6" s="184"/>
      <c r="E6" s="184"/>
      <c r="F6" s="184"/>
      <c r="G6" s="184"/>
      <c r="H6" s="184"/>
      <c r="I6" s="185"/>
    </row>
    <row r="7" spans="1:9" ht="13.5" thickBot="1">
      <c r="A7" s="94" t="s">
        <v>128</v>
      </c>
      <c r="B7" s="108"/>
      <c r="C7" s="95">
        <f>SUM(D7:G7)</f>
        <v>0</v>
      </c>
      <c r="D7" s="95">
        <f aca="true" t="shared" si="0" ref="D7:I7">D9+D10</f>
        <v>0</v>
      </c>
      <c r="E7" s="95">
        <f t="shared" si="0"/>
        <v>0</v>
      </c>
      <c r="F7" s="95">
        <f t="shared" si="0"/>
        <v>0</v>
      </c>
      <c r="G7" s="95">
        <f t="shared" si="0"/>
        <v>0</v>
      </c>
      <c r="H7" s="95">
        <f t="shared" si="0"/>
        <v>0</v>
      </c>
      <c r="I7" s="95">
        <f t="shared" si="0"/>
        <v>0</v>
      </c>
    </row>
    <row r="8" spans="1:9" ht="13.5" thickBot="1">
      <c r="A8" s="103" t="s">
        <v>6</v>
      </c>
      <c r="B8" s="106"/>
      <c r="C8" s="107"/>
      <c r="D8" s="107"/>
      <c r="E8" s="107"/>
      <c r="F8" s="107"/>
      <c r="G8" s="107"/>
      <c r="H8" s="107"/>
      <c r="I8" s="107"/>
    </row>
    <row r="9" spans="1:9" ht="13.5" thickBot="1">
      <c r="A9" s="96" t="s">
        <v>409</v>
      </c>
      <c r="B9" s="108">
        <v>6</v>
      </c>
      <c r="C9" s="95">
        <f>SUM(D9:G9)</f>
        <v>0</v>
      </c>
      <c r="D9" s="97"/>
      <c r="E9" s="97"/>
      <c r="F9" s="97"/>
      <c r="G9" s="97"/>
      <c r="H9" s="97"/>
      <c r="I9" s="97"/>
    </row>
    <row r="10" spans="1:9" ht="13.5" thickBot="1">
      <c r="A10" s="96" t="s">
        <v>410</v>
      </c>
      <c r="B10" s="108">
        <v>5</v>
      </c>
      <c r="C10" s="95">
        <f>SUM(D10:G10)</f>
        <v>0</v>
      </c>
      <c r="D10" s="97"/>
      <c r="E10" s="97"/>
      <c r="F10" s="97"/>
      <c r="G10" s="97"/>
      <c r="H10" s="97"/>
      <c r="I10" s="97"/>
    </row>
    <row r="11" spans="1:9" ht="13.5" thickBot="1">
      <c r="A11" s="183" t="s">
        <v>411</v>
      </c>
      <c r="B11" s="184"/>
      <c r="C11" s="184"/>
      <c r="D11" s="184"/>
      <c r="E11" s="184"/>
      <c r="F11" s="184"/>
      <c r="G11" s="184"/>
      <c r="H11" s="184"/>
      <c r="I11" s="185"/>
    </row>
    <row r="12" spans="1:9" ht="13.5" thickBot="1">
      <c r="A12" s="94" t="s">
        <v>128</v>
      </c>
      <c r="B12" s="108"/>
      <c r="C12" s="95">
        <f>SUM(D12:G12)</f>
        <v>0</v>
      </c>
      <c r="D12" s="95">
        <f aca="true" t="shared" si="1" ref="D12:I12">D14+D15</f>
        <v>0</v>
      </c>
      <c r="E12" s="95">
        <f t="shared" si="1"/>
        <v>0</v>
      </c>
      <c r="F12" s="95">
        <f t="shared" si="1"/>
        <v>0</v>
      </c>
      <c r="G12" s="95">
        <f t="shared" si="1"/>
        <v>0</v>
      </c>
      <c r="H12" s="95">
        <f t="shared" si="1"/>
        <v>0</v>
      </c>
      <c r="I12" s="95">
        <f t="shared" si="1"/>
        <v>0</v>
      </c>
    </row>
    <row r="13" spans="1:9" ht="13.5" thickBot="1">
      <c r="A13" s="96" t="s">
        <v>6</v>
      </c>
      <c r="B13" s="108"/>
      <c r="C13" s="109"/>
      <c r="D13" s="109"/>
      <c r="E13" s="109"/>
      <c r="F13" s="109"/>
      <c r="G13" s="109"/>
      <c r="H13" s="109"/>
      <c r="I13" s="109"/>
    </row>
    <row r="14" spans="1:9" ht="13.5" thickBot="1">
      <c r="A14" s="96" t="s">
        <v>412</v>
      </c>
      <c r="B14" s="108">
        <v>1</v>
      </c>
      <c r="C14" s="95">
        <f>SUM(D14:G14)</f>
        <v>0</v>
      </c>
      <c r="D14" s="97"/>
      <c r="E14" s="97"/>
      <c r="F14" s="97"/>
      <c r="G14" s="97"/>
      <c r="H14" s="97"/>
      <c r="I14" s="97"/>
    </row>
    <row r="15" spans="1:9" ht="13.5" thickBot="1">
      <c r="A15" s="96" t="s">
        <v>410</v>
      </c>
      <c r="B15" s="108">
        <v>5</v>
      </c>
      <c r="C15" s="95">
        <f>SUM(D15:G15)</f>
        <v>0</v>
      </c>
      <c r="D15" s="97"/>
      <c r="E15" s="97"/>
      <c r="F15" s="97"/>
      <c r="G15" s="97"/>
      <c r="H15" s="97"/>
      <c r="I15" s="97"/>
    </row>
    <row r="16" spans="1:9" ht="13.5" thickBot="1">
      <c r="A16" s="183" t="s">
        <v>413</v>
      </c>
      <c r="B16" s="184"/>
      <c r="C16" s="184"/>
      <c r="D16" s="184"/>
      <c r="E16" s="184"/>
      <c r="F16" s="184"/>
      <c r="G16" s="184"/>
      <c r="H16" s="184"/>
      <c r="I16" s="185"/>
    </row>
    <row r="17" spans="1:9" ht="13.5" thickBot="1">
      <c r="A17" s="94" t="s">
        <v>128</v>
      </c>
      <c r="B17" s="108"/>
      <c r="C17" s="95">
        <f>SUM(D17:G17)</f>
        <v>0</v>
      </c>
      <c r="D17" s="95">
        <f aca="true" t="shared" si="2" ref="D17:I17">D19+D20</f>
        <v>0</v>
      </c>
      <c r="E17" s="95">
        <f t="shared" si="2"/>
        <v>0</v>
      </c>
      <c r="F17" s="95">
        <f t="shared" si="2"/>
        <v>0</v>
      </c>
      <c r="G17" s="95">
        <f t="shared" si="2"/>
        <v>0</v>
      </c>
      <c r="H17" s="95">
        <f t="shared" si="2"/>
        <v>0</v>
      </c>
      <c r="I17" s="95">
        <f t="shared" si="2"/>
        <v>0</v>
      </c>
    </row>
    <row r="18" spans="1:9" ht="13.5" thickBot="1">
      <c r="A18" s="96" t="s">
        <v>6</v>
      </c>
      <c r="B18" s="108"/>
      <c r="C18" s="109"/>
      <c r="D18" s="109"/>
      <c r="E18" s="109"/>
      <c r="F18" s="109"/>
      <c r="G18" s="109"/>
      <c r="H18" s="109"/>
      <c r="I18" s="109"/>
    </row>
    <row r="19" spans="1:9" ht="13.5" thickBot="1">
      <c r="A19" s="96" t="s">
        <v>412</v>
      </c>
      <c r="B19" s="108">
        <v>1</v>
      </c>
      <c r="C19" s="95">
        <f>SUM(D19:G19)</f>
        <v>0</v>
      </c>
      <c r="D19" s="97"/>
      <c r="E19" s="97"/>
      <c r="F19" s="97"/>
      <c r="G19" s="97"/>
      <c r="H19" s="97"/>
      <c r="I19" s="97"/>
    </row>
    <row r="20" spans="1:9" ht="13.5" thickBot="1">
      <c r="A20" s="96" t="s">
        <v>414</v>
      </c>
      <c r="B20" s="108">
        <v>3</v>
      </c>
      <c r="C20" s="95">
        <f>SUM(D20:G20)</f>
        <v>0</v>
      </c>
      <c r="D20" s="97"/>
      <c r="E20" s="97"/>
      <c r="F20" s="97"/>
      <c r="G20" s="97"/>
      <c r="H20" s="97"/>
      <c r="I20" s="97"/>
    </row>
    <row r="21" spans="1:9" ht="13.5" thickBot="1">
      <c r="A21" s="183" t="s">
        <v>415</v>
      </c>
      <c r="B21" s="184"/>
      <c r="C21" s="184"/>
      <c r="D21" s="184"/>
      <c r="E21" s="184"/>
      <c r="F21" s="184"/>
      <c r="G21" s="184"/>
      <c r="H21" s="184"/>
      <c r="I21" s="185"/>
    </row>
    <row r="22" spans="1:9" ht="13.5" thickBot="1">
      <c r="A22" s="94" t="s">
        <v>128</v>
      </c>
      <c r="B22" s="108"/>
      <c r="C22" s="95">
        <f>SUM(D22:G22)</f>
        <v>0</v>
      </c>
      <c r="D22" s="95">
        <f aca="true" t="shared" si="3" ref="D22:I22">D24+D25</f>
        <v>0</v>
      </c>
      <c r="E22" s="95">
        <f t="shared" si="3"/>
        <v>0</v>
      </c>
      <c r="F22" s="95">
        <f t="shared" si="3"/>
        <v>0</v>
      </c>
      <c r="G22" s="95">
        <f t="shared" si="3"/>
        <v>0</v>
      </c>
      <c r="H22" s="95">
        <f t="shared" si="3"/>
        <v>0</v>
      </c>
      <c r="I22" s="95">
        <f t="shared" si="3"/>
        <v>0</v>
      </c>
    </row>
    <row r="23" spans="1:9" ht="13.5" thickBot="1">
      <c r="A23" s="96" t="s">
        <v>6</v>
      </c>
      <c r="B23" s="108"/>
      <c r="C23" s="109"/>
      <c r="D23" s="109"/>
      <c r="E23" s="109"/>
      <c r="F23" s="109"/>
      <c r="G23" s="109"/>
      <c r="H23" s="109"/>
      <c r="I23" s="109"/>
    </row>
    <row r="24" spans="1:9" ht="13.5" thickBot="1">
      <c r="A24" s="96" t="s">
        <v>412</v>
      </c>
      <c r="B24" s="108">
        <v>1</v>
      </c>
      <c r="C24" s="95">
        <f>SUM(D24:G24)</f>
        <v>0</v>
      </c>
      <c r="D24" s="97"/>
      <c r="E24" s="97"/>
      <c r="F24" s="97"/>
      <c r="G24" s="97"/>
      <c r="H24" s="97"/>
      <c r="I24" s="97"/>
    </row>
    <row r="25" spans="1:9" ht="13.5" thickBot="1">
      <c r="A25" s="96" t="s">
        <v>416</v>
      </c>
      <c r="B25" s="108">
        <v>4</v>
      </c>
      <c r="C25" s="95">
        <f>SUM(D25:G25)</f>
        <v>0</v>
      </c>
      <c r="D25" s="97"/>
      <c r="E25" s="97"/>
      <c r="F25" s="97"/>
      <c r="G25" s="97"/>
      <c r="H25" s="97"/>
      <c r="I25" s="97"/>
    </row>
    <row r="26" spans="1:9" ht="13.5" thickBot="1">
      <c r="A26" s="183" t="s">
        <v>417</v>
      </c>
      <c r="B26" s="184"/>
      <c r="C26" s="184"/>
      <c r="D26" s="184"/>
      <c r="E26" s="184"/>
      <c r="F26" s="184"/>
      <c r="G26" s="184"/>
      <c r="H26" s="184"/>
      <c r="I26" s="185"/>
    </row>
    <row r="27" spans="1:9" ht="13.5" thickBot="1">
      <c r="A27" s="94" t="s">
        <v>128</v>
      </c>
      <c r="B27" s="108"/>
      <c r="C27" s="95">
        <f>SUM(D27:G27)</f>
        <v>0</v>
      </c>
      <c r="D27" s="95">
        <f aca="true" t="shared" si="4" ref="D27:I27">D29+D30</f>
        <v>0</v>
      </c>
      <c r="E27" s="95">
        <f t="shared" si="4"/>
        <v>0</v>
      </c>
      <c r="F27" s="95">
        <f t="shared" si="4"/>
        <v>0</v>
      </c>
      <c r="G27" s="95">
        <f t="shared" si="4"/>
        <v>0</v>
      </c>
      <c r="H27" s="95">
        <f t="shared" si="4"/>
        <v>0</v>
      </c>
      <c r="I27" s="95">
        <f t="shared" si="4"/>
        <v>0</v>
      </c>
    </row>
    <row r="28" spans="1:9" ht="13.5" thickBot="1">
      <c r="A28" s="96" t="s">
        <v>6</v>
      </c>
      <c r="B28" s="108"/>
      <c r="C28" s="109"/>
      <c r="D28" s="109"/>
      <c r="E28" s="109"/>
      <c r="F28" s="109"/>
      <c r="G28" s="109"/>
      <c r="H28" s="109"/>
      <c r="I28" s="109"/>
    </row>
    <row r="29" spans="1:9" ht="13.5" thickBot="1">
      <c r="A29" s="96" t="s">
        <v>412</v>
      </c>
      <c r="B29" s="108">
        <v>1</v>
      </c>
      <c r="C29" s="95">
        <f>SUM(D29:G29)</f>
        <v>0</v>
      </c>
      <c r="D29" s="97"/>
      <c r="E29" s="97"/>
      <c r="F29" s="97"/>
      <c r="G29" s="97"/>
      <c r="H29" s="97"/>
      <c r="I29" s="97"/>
    </row>
    <row r="30" spans="1:9" ht="13.5" thickBot="1">
      <c r="A30" s="96" t="s">
        <v>418</v>
      </c>
      <c r="B30" s="108">
        <v>2</v>
      </c>
      <c r="C30" s="95">
        <f>SUM(D30:G30)</f>
        <v>0</v>
      </c>
      <c r="D30" s="97"/>
      <c r="E30" s="97"/>
      <c r="F30" s="97"/>
      <c r="G30" s="97"/>
      <c r="H30" s="97"/>
      <c r="I30" s="97"/>
    </row>
    <row r="31" spans="1:9" ht="13.5" thickBot="1">
      <c r="A31" s="183" t="s">
        <v>419</v>
      </c>
      <c r="B31" s="184"/>
      <c r="C31" s="184"/>
      <c r="D31" s="184"/>
      <c r="E31" s="184"/>
      <c r="F31" s="184"/>
      <c r="G31" s="184"/>
      <c r="H31" s="184"/>
      <c r="I31" s="185"/>
    </row>
    <row r="32" spans="1:9" ht="13.5" thickBot="1">
      <c r="A32" s="96" t="s">
        <v>418</v>
      </c>
      <c r="B32" s="108">
        <v>2</v>
      </c>
      <c r="C32" s="95">
        <f>SUM(D32:G32)</f>
        <v>0</v>
      </c>
      <c r="D32" s="97"/>
      <c r="E32" s="97"/>
      <c r="F32" s="97"/>
      <c r="G32" s="97"/>
      <c r="H32" s="97"/>
      <c r="I32" s="97"/>
    </row>
    <row r="33" spans="1:9" ht="13.5" thickBot="1">
      <c r="A33" s="63" t="s">
        <v>128</v>
      </c>
      <c r="B33" s="109"/>
      <c r="C33" s="95">
        <f aca="true" t="shared" si="5" ref="C33:I33">C7+C12+C17+C22+C27+C32</f>
        <v>0</v>
      </c>
      <c r="D33" s="95">
        <f t="shared" si="5"/>
        <v>0</v>
      </c>
      <c r="E33" s="95">
        <f t="shared" si="5"/>
        <v>0</v>
      </c>
      <c r="F33" s="95">
        <f t="shared" si="5"/>
        <v>0</v>
      </c>
      <c r="G33" s="95">
        <f t="shared" si="5"/>
        <v>0</v>
      </c>
      <c r="H33" s="95">
        <f t="shared" si="5"/>
        <v>0</v>
      </c>
      <c r="I33" s="95">
        <f t="shared" si="5"/>
        <v>0</v>
      </c>
    </row>
    <row r="34" ht="12.75">
      <c r="A34" s="98" t="s">
        <v>420</v>
      </c>
    </row>
  </sheetData>
  <sheetProtection selectLockedCells="1"/>
  <mergeCells count="15">
    <mergeCell ref="A1:I1"/>
    <mergeCell ref="A6:I6"/>
    <mergeCell ref="A11:I11"/>
    <mergeCell ref="A16:I16"/>
    <mergeCell ref="A2:A5"/>
    <mergeCell ref="A26:I26"/>
    <mergeCell ref="A31:I31"/>
    <mergeCell ref="B2:B5"/>
    <mergeCell ref="A21:I21"/>
    <mergeCell ref="C2:C5"/>
    <mergeCell ref="D3:E4"/>
    <mergeCell ref="F3:I3"/>
    <mergeCell ref="F4:G4"/>
    <mergeCell ref="H4:I4"/>
    <mergeCell ref="D2:I2"/>
  </mergeCells>
  <printOptions/>
  <pageMargins left="1.11" right="0.48" top="1" bottom="1" header="0.5" footer="0.5"/>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90" zoomScaleNormal="90" zoomScalePageLayoutView="0" workbookViewId="0" topLeftCell="A1">
      <selection activeCell="P25" sqref="P25"/>
    </sheetView>
  </sheetViews>
  <sheetFormatPr defaultColWidth="9.00390625" defaultRowHeight="12.75"/>
  <cols>
    <col min="1" max="1" width="6.875" style="1" customWidth="1"/>
    <col min="2" max="2" width="29.25390625" style="1" customWidth="1"/>
    <col min="3" max="3" width="7.125" style="1" customWidth="1"/>
    <col min="4" max="9" width="6.625" style="1" customWidth="1"/>
    <col min="10" max="13" width="6.125" style="1" customWidth="1"/>
    <col min="14" max="14" width="7.625" style="1" customWidth="1"/>
    <col min="15" max="18" width="6.125" style="1" customWidth="1"/>
    <col min="19" max="16384" width="9.125" style="1" customWidth="1"/>
  </cols>
  <sheetData>
    <row r="1" spans="1:14" ht="12.75">
      <c r="A1" s="149" t="s">
        <v>679</v>
      </c>
      <c r="B1" s="149"/>
      <c r="C1" s="149"/>
      <c r="D1" s="149"/>
      <c r="E1" s="149"/>
      <c r="F1" s="149"/>
      <c r="G1" s="149"/>
      <c r="H1" s="149"/>
      <c r="I1" s="149"/>
      <c r="J1" s="149"/>
      <c r="K1" s="149"/>
      <c r="L1" s="149"/>
      <c r="M1" s="149"/>
      <c r="N1" s="149"/>
    </row>
    <row r="2" spans="1:14" ht="18" customHeight="1" thickBot="1">
      <c r="A2" s="200" t="s">
        <v>14</v>
      </c>
      <c r="B2" s="200"/>
      <c r="C2" s="200"/>
      <c r="D2" s="200"/>
      <c r="E2" s="200"/>
      <c r="F2" s="200"/>
      <c r="G2" s="200"/>
      <c r="H2" s="200"/>
      <c r="I2" s="200"/>
      <c r="J2" s="200"/>
      <c r="K2" s="200"/>
      <c r="L2" s="200"/>
      <c r="M2" s="200"/>
      <c r="N2" s="200"/>
    </row>
    <row r="3" spans="1:14" ht="13.5" thickBot="1">
      <c r="A3" s="228" t="s">
        <v>34</v>
      </c>
      <c r="B3" s="229"/>
      <c r="C3" s="186" t="s">
        <v>353</v>
      </c>
      <c r="D3" s="160" t="s">
        <v>354</v>
      </c>
      <c r="E3" s="161"/>
      <c r="F3" s="161"/>
      <c r="G3" s="161"/>
      <c r="H3" s="161"/>
      <c r="I3" s="161"/>
      <c r="J3" s="161"/>
      <c r="K3" s="161"/>
      <c r="L3" s="161"/>
      <c r="M3" s="161"/>
      <c r="N3" s="227"/>
    </row>
    <row r="4" spans="1:14" ht="14.25" customHeight="1" thickBot="1">
      <c r="A4" s="230"/>
      <c r="B4" s="231"/>
      <c r="C4" s="187"/>
      <c r="D4" s="186" t="s">
        <v>15</v>
      </c>
      <c r="E4" s="193" t="s">
        <v>332</v>
      </c>
      <c r="F4" s="194"/>
      <c r="G4" s="194"/>
      <c r="H4" s="194"/>
      <c r="I4" s="194"/>
      <c r="J4" s="195"/>
      <c r="K4" s="186" t="s">
        <v>16</v>
      </c>
      <c r="L4" s="186" t="s">
        <v>17</v>
      </c>
      <c r="M4" s="186" t="s">
        <v>350</v>
      </c>
      <c r="N4" s="186" t="s">
        <v>46</v>
      </c>
    </row>
    <row r="5" spans="1:14" ht="70.5" customHeight="1" thickBot="1">
      <c r="A5" s="232"/>
      <c r="B5" s="233"/>
      <c r="C5" s="188"/>
      <c r="D5" s="188"/>
      <c r="E5" s="46" t="s">
        <v>18</v>
      </c>
      <c r="F5" s="46" t="s">
        <v>19</v>
      </c>
      <c r="G5" s="46" t="s">
        <v>20</v>
      </c>
      <c r="H5" s="46" t="s">
        <v>21</v>
      </c>
      <c r="I5" s="46" t="s">
        <v>22</v>
      </c>
      <c r="J5" s="46" t="s">
        <v>23</v>
      </c>
      <c r="K5" s="188"/>
      <c r="L5" s="188"/>
      <c r="M5" s="188"/>
      <c r="N5" s="188"/>
    </row>
    <row r="6" spans="1:14" ht="18" customHeight="1" thickBot="1">
      <c r="A6" s="234" t="s">
        <v>671</v>
      </c>
      <c r="B6" s="235"/>
      <c r="C6" s="133"/>
      <c r="D6" s="40">
        <f>SUM(E6:J6)</f>
        <v>0</v>
      </c>
      <c r="E6" s="46"/>
      <c r="F6" s="46"/>
      <c r="G6" s="46"/>
      <c r="H6" s="46"/>
      <c r="I6" s="46"/>
      <c r="J6" s="46"/>
      <c r="K6" s="46"/>
      <c r="L6" s="46"/>
      <c r="M6" s="46"/>
      <c r="N6" s="111">
        <f>D6+L6</f>
        <v>0</v>
      </c>
    </row>
    <row r="7" spans="1:14" ht="16.5" customHeight="1" thickBot="1">
      <c r="A7" s="142"/>
      <c r="B7" s="135" t="s">
        <v>25</v>
      </c>
      <c r="C7" s="134"/>
      <c r="D7" s="40">
        <f>SUM(E7:J7)</f>
        <v>0</v>
      </c>
      <c r="E7" s="46"/>
      <c r="F7" s="46"/>
      <c r="G7" s="46"/>
      <c r="H7" s="46"/>
      <c r="I7" s="46"/>
      <c r="J7" s="46"/>
      <c r="K7" s="46"/>
      <c r="L7" s="46"/>
      <c r="M7" s="46"/>
      <c r="N7" s="111">
        <f>D7+L7</f>
        <v>0</v>
      </c>
    </row>
    <row r="8" spans="1:14" ht="15.75" customHeight="1" thickBot="1">
      <c r="A8" s="202" t="s">
        <v>24</v>
      </c>
      <c r="B8" s="203"/>
      <c r="C8" s="86"/>
      <c r="D8" s="40">
        <f>SUM(E8:J8)</f>
        <v>0</v>
      </c>
      <c r="E8" s="23"/>
      <c r="F8" s="23"/>
      <c r="G8" s="23"/>
      <c r="H8" s="23"/>
      <c r="I8" s="23"/>
      <c r="J8" s="23"/>
      <c r="K8" s="23"/>
      <c r="L8" s="23"/>
      <c r="M8" s="110"/>
      <c r="N8" s="111">
        <f>D8+L8</f>
        <v>0</v>
      </c>
    </row>
    <row r="9" spans="1:14" ht="15.75" thickBot="1">
      <c r="A9" s="143"/>
      <c r="B9" s="36" t="s">
        <v>25</v>
      </c>
      <c r="C9" s="85"/>
      <c r="D9" s="40">
        <f aca="true" t="shared" si="0" ref="D9:D26">SUM(E9:J9)</f>
        <v>0</v>
      </c>
      <c r="E9" s="23"/>
      <c r="F9" s="23"/>
      <c r="G9" s="23"/>
      <c r="H9" s="23"/>
      <c r="I9" s="23"/>
      <c r="J9" s="23"/>
      <c r="K9" s="23"/>
      <c r="L9" s="23"/>
      <c r="M9" s="110"/>
      <c r="N9" s="111">
        <f aca="true" t="shared" si="1" ref="N9:N26">D9+L9</f>
        <v>0</v>
      </c>
    </row>
    <row r="10" spans="1:14" ht="15.75" thickBot="1">
      <c r="A10" s="238" t="s">
        <v>44</v>
      </c>
      <c r="B10" s="239"/>
      <c r="C10" s="83"/>
      <c r="D10" s="112"/>
      <c r="E10" s="112"/>
      <c r="F10" s="112"/>
      <c r="G10" s="112"/>
      <c r="H10" s="112"/>
      <c r="I10" s="112"/>
      <c r="J10" s="112"/>
      <c r="K10" s="112"/>
      <c r="L10" s="112"/>
      <c r="M10" s="112"/>
      <c r="N10" s="113"/>
    </row>
    <row r="11" spans="1:14" ht="15" customHeight="1" thickBot="1">
      <c r="A11" s="202" t="s">
        <v>26</v>
      </c>
      <c r="B11" s="203"/>
      <c r="C11" s="85"/>
      <c r="D11" s="40">
        <f t="shared" si="0"/>
        <v>0</v>
      </c>
      <c r="E11" s="23"/>
      <c r="F11" s="23"/>
      <c r="G11" s="23"/>
      <c r="H11" s="23"/>
      <c r="I11" s="23"/>
      <c r="J11" s="23"/>
      <c r="K11" s="23"/>
      <c r="L11" s="23"/>
      <c r="M11" s="110"/>
      <c r="N11" s="111">
        <f t="shared" si="1"/>
        <v>0</v>
      </c>
    </row>
    <row r="12" spans="1:14" ht="12.75" customHeight="1" thickBot="1">
      <c r="A12" s="143"/>
      <c r="B12" s="36" t="s">
        <v>25</v>
      </c>
      <c r="C12" s="85"/>
      <c r="D12" s="40">
        <f t="shared" si="0"/>
        <v>0</v>
      </c>
      <c r="E12" s="23"/>
      <c r="F12" s="23"/>
      <c r="G12" s="23"/>
      <c r="H12" s="23"/>
      <c r="I12" s="23"/>
      <c r="J12" s="23"/>
      <c r="K12" s="23"/>
      <c r="L12" s="23"/>
      <c r="M12" s="110"/>
      <c r="N12" s="111">
        <f t="shared" si="1"/>
        <v>0</v>
      </c>
    </row>
    <row r="13" spans="1:14" ht="15" customHeight="1" thickBot="1">
      <c r="A13" s="202" t="s">
        <v>27</v>
      </c>
      <c r="B13" s="203"/>
      <c r="C13" s="85"/>
      <c r="D13" s="40">
        <f t="shared" si="0"/>
        <v>0</v>
      </c>
      <c r="E13" s="23"/>
      <c r="F13" s="23"/>
      <c r="G13" s="23"/>
      <c r="H13" s="23"/>
      <c r="I13" s="23"/>
      <c r="J13" s="23"/>
      <c r="K13" s="23"/>
      <c r="L13" s="23"/>
      <c r="M13" s="110"/>
      <c r="N13" s="111">
        <f t="shared" si="1"/>
        <v>0</v>
      </c>
    </row>
    <row r="14" spans="1:14" ht="14.25" customHeight="1" thickBot="1">
      <c r="A14" s="143"/>
      <c r="B14" s="36" t="s">
        <v>25</v>
      </c>
      <c r="C14" s="85"/>
      <c r="D14" s="40">
        <f t="shared" si="0"/>
        <v>0</v>
      </c>
      <c r="E14" s="23"/>
      <c r="F14" s="23"/>
      <c r="G14" s="23"/>
      <c r="H14" s="23"/>
      <c r="I14" s="23"/>
      <c r="J14" s="23"/>
      <c r="K14" s="23"/>
      <c r="L14" s="23"/>
      <c r="M14" s="110"/>
      <c r="N14" s="111">
        <f t="shared" si="1"/>
        <v>0</v>
      </c>
    </row>
    <row r="15" spans="1:14" ht="15.75" thickBot="1">
      <c r="A15" s="202" t="s">
        <v>28</v>
      </c>
      <c r="B15" s="203"/>
      <c r="C15" s="85"/>
      <c r="D15" s="40">
        <f t="shared" si="0"/>
        <v>0</v>
      </c>
      <c r="E15" s="23"/>
      <c r="F15" s="23"/>
      <c r="G15" s="23"/>
      <c r="H15" s="23"/>
      <c r="I15" s="23"/>
      <c r="J15" s="23"/>
      <c r="K15" s="23"/>
      <c r="L15" s="23"/>
      <c r="M15" s="110"/>
      <c r="N15" s="111">
        <f t="shared" si="1"/>
        <v>0</v>
      </c>
    </row>
    <row r="16" spans="1:14" ht="15.75" thickBot="1">
      <c r="A16" s="143"/>
      <c r="B16" s="36" t="s">
        <v>25</v>
      </c>
      <c r="C16" s="85"/>
      <c r="D16" s="40">
        <f t="shared" si="0"/>
        <v>0</v>
      </c>
      <c r="E16" s="23"/>
      <c r="F16" s="23"/>
      <c r="G16" s="23"/>
      <c r="H16" s="23"/>
      <c r="I16" s="23"/>
      <c r="J16" s="23"/>
      <c r="K16" s="23"/>
      <c r="L16" s="23"/>
      <c r="M16" s="110"/>
      <c r="N16" s="111">
        <f t="shared" si="1"/>
        <v>0</v>
      </c>
    </row>
    <row r="17" spans="1:14" ht="15.75" thickBot="1">
      <c r="A17" s="202" t="s">
        <v>29</v>
      </c>
      <c r="B17" s="203"/>
      <c r="C17" s="85"/>
      <c r="D17" s="40">
        <f t="shared" si="0"/>
        <v>0</v>
      </c>
      <c r="E17" s="23"/>
      <c r="F17" s="23"/>
      <c r="G17" s="23"/>
      <c r="H17" s="23"/>
      <c r="I17" s="23"/>
      <c r="J17" s="23"/>
      <c r="K17" s="23"/>
      <c r="L17" s="23"/>
      <c r="M17" s="110"/>
      <c r="N17" s="111">
        <f t="shared" si="1"/>
        <v>0</v>
      </c>
    </row>
    <row r="18" spans="1:14" ht="15.75" thickBot="1">
      <c r="A18" s="143"/>
      <c r="B18" s="36" t="s">
        <v>25</v>
      </c>
      <c r="C18" s="85"/>
      <c r="D18" s="40">
        <f t="shared" si="0"/>
        <v>0</v>
      </c>
      <c r="E18" s="23"/>
      <c r="F18" s="23"/>
      <c r="G18" s="23"/>
      <c r="H18" s="23"/>
      <c r="I18" s="23"/>
      <c r="J18" s="23"/>
      <c r="K18" s="23"/>
      <c r="L18" s="23"/>
      <c r="M18" s="110"/>
      <c r="N18" s="111">
        <f t="shared" si="1"/>
        <v>0</v>
      </c>
    </row>
    <row r="19" spans="1:14" ht="15.75" thickBot="1">
      <c r="A19" s="202" t="s">
        <v>30</v>
      </c>
      <c r="B19" s="203"/>
      <c r="C19" s="85"/>
      <c r="D19" s="40">
        <f t="shared" si="0"/>
        <v>0</v>
      </c>
      <c r="E19" s="23"/>
      <c r="F19" s="23"/>
      <c r="G19" s="23"/>
      <c r="H19" s="23"/>
      <c r="I19" s="23"/>
      <c r="J19" s="23"/>
      <c r="K19" s="23"/>
      <c r="L19" s="23"/>
      <c r="M19" s="110"/>
      <c r="N19" s="111">
        <f t="shared" si="1"/>
        <v>0</v>
      </c>
    </row>
    <row r="20" spans="1:14" ht="15.75" thickBot="1">
      <c r="A20" s="143"/>
      <c r="B20" s="36" t="s">
        <v>25</v>
      </c>
      <c r="C20" s="85"/>
      <c r="D20" s="40">
        <f t="shared" si="0"/>
        <v>0</v>
      </c>
      <c r="E20" s="23"/>
      <c r="F20" s="23"/>
      <c r="G20" s="23"/>
      <c r="H20" s="23"/>
      <c r="I20" s="23"/>
      <c r="J20" s="23"/>
      <c r="K20" s="23"/>
      <c r="L20" s="23"/>
      <c r="M20" s="110"/>
      <c r="N20" s="111">
        <f t="shared" si="1"/>
        <v>0</v>
      </c>
    </row>
    <row r="21" spans="1:14" ht="15.75" thickBot="1">
      <c r="A21" s="202" t="s">
        <v>45</v>
      </c>
      <c r="B21" s="203"/>
      <c r="C21" s="86"/>
      <c r="D21" s="40">
        <f t="shared" si="0"/>
        <v>0</v>
      </c>
      <c r="E21" s="23"/>
      <c r="F21" s="23"/>
      <c r="G21" s="23"/>
      <c r="H21" s="23"/>
      <c r="I21" s="23"/>
      <c r="J21" s="23"/>
      <c r="K21" s="23"/>
      <c r="L21" s="23"/>
      <c r="M21" s="110"/>
      <c r="N21" s="111">
        <f t="shared" si="1"/>
        <v>0</v>
      </c>
    </row>
    <row r="22" spans="1:14" ht="15.75" thickBot="1">
      <c r="A22" s="143"/>
      <c r="B22" s="36" t="s">
        <v>25</v>
      </c>
      <c r="C22" s="85"/>
      <c r="D22" s="40">
        <f t="shared" si="0"/>
        <v>0</v>
      </c>
      <c r="E22" s="23"/>
      <c r="F22" s="23"/>
      <c r="G22" s="23"/>
      <c r="H22" s="23"/>
      <c r="I22" s="23"/>
      <c r="J22" s="23"/>
      <c r="K22" s="23"/>
      <c r="L22" s="23"/>
      <c r="M22" s="110"/>
      <c r="N22" s="111">
        <f t="shared" si="1"/>
        <v>0</v>
      </c>
    </row>
    <row r="23" spans="1:14" ht="15.75" thickBot="1">
      <c r="A23" s="202" t="s">
        <v>31</v>
      </c>
      <c r="B23" s="203"/>
      <c r="C23" s="86"/>
      <c r="D23" s="40">
        <f t="shared" si="0"/>
        <v>0</v>
      </c>
      <c r="E23" s="23"/>
      <c r="F23" s="23"/>
      <c r="G23" s="23"/>
      <c r="H23" s="23"/>
      <c r="I23" s="23"/>
      <c r="J23" s="23"/>
      <c r="K23" s="23"/>
      <c r="L23" s="23"/>
      <c r="M23" s="110"/>
      <c r="N23" s="111">
        <f t="shared" si="1"/>
        <v>0</v>
      </c>
    </row>
    <row r="24" spans="1:14" ht="15.75" thickBot="1">
      <c r="A24" s="143"/>
      <c r="B24" s="36" t="s">
        <v>25</v>
      </c>
      <c r="C24" s="85"/>
      <c r="D24" s="40">
        <f t="shared" si="0"/>
        <v>0</v>
      </c>
      <c r="E24" s="23"/>
      <c r="F24" s="23"/>
      <c r="G24" s="23"/>
      <c r="H24" s="23"/>
      <c r="I24" s="23"/>
      <c r="J24" s="23"/>
      <c r="K24" s="23"/>
      <c r="L24" s="23"/>
      <c r="M24" s="110"/>
      <c r="N24" s="111">
        <f t="shared" si="1"/>
        <v>0</v>
      </c>
    </row>
    <row r="25" spans="1:14" ht="15.75" thickBot="1">
      <c r="A25" s="202" t="s">
        <v>32</v>
      </c>
      <c r="B25" s="203"/>
      <c r="C25" s="86"/>
      <c r="D25" s="40">
        <f t="shared" si="0"/>
        <v>0</v>
      </c>
      <c r="E25" s="23"/>
      <c r="F25" s="23"/>
      <c r="G25" s="23"/>
      <c r="H25" s="23"/>
      <c r="I25" s="23"/>
      <c r="J25" s="23"/>
      <c r="K25" s="23"/>
      <c r="L25" s="23"/>
      <c r="M25" s="110"/>
      <c r="N25" s="111">
        <f t="shared" si="1"/>
        <v>0</v>
      </c>
    </row>
    <row r="26" spans="1:14" ht="15.75" thickBot="1">
      <c r="A26" s="143"/>
      <c r="B26" s="36" t="s">
        <v>25</v>
      </c>
      <c r="C26" s="85"/>
      <c r="D26" s="40">
        <f t="shared" si="0"/>
        <v>0</v>
      </c>
      <c r="E26" s="23"/>
      <c r="F26" s="23"/>
      <c r="G26" s="23"/>
      <c r="H26" s="23"/>
      <c r="I26" s="23"/>
      <c r="J26" s="23"/>
      <c r="K26" s="23"/>
      <c r="L26" s="23"/>
      <c r="M26" s="110"/>
      <c r="N26" s="111">
        <f t="shared" si="1"/>
        <v>0</v>
      </c>
    </row>
    <row r="27" spans="1:14" ht="16.5" thickBot="1">
      <c r="A27" s="216" t="s">
        <v>665</v>
      </c>
      <c r="B27" s="217"/>
      <c r="C27" s="87"/>
      <c r="D27" s="40">
        <f aca="true" t="shared" si="2" ref="D27:N27">D8+D21+D23+D25</f>
        <v>0</v>
      </c>
      <c r="E27" s="40">
        <f t="shared" si="2"/>
        <v>0</v>
      </c>
      <c r="F27" s="40">
        <f t="shared" si="2"/>
        <v>0</v>
      </c>
      <c r="G27" s="40">
        <f t="shared" si="2"/>
        <v>0</v>
      </c>
      <c r="H27" s="40">
        <f t="shared" si="2"/>
        <v>0</v>
      </c>
      <c r="I27" s="40">
        <f t="shared" si="2"/>
        <v>0</v>
      </c>
      <c r="J27" s="40">
        <f t="shared" si="2"/>
        <v>0</v>
      </c>
      <c r="K27" s="40">
        <f t="shared" si="2"/>
        <v>0</v>
      </c>
      <c r="L27" s="40">
        <f t="shared" si="2"/>
        <v>0</v>
      </c>
      <c r="M27" s="40">
        <f t="shared" si="2"/>
        <v>0</v>
      </c>
      <c r="N27" s="40">
        <f t="shared" si="2"/>
        <v>0</v>
      </c>
    </row>
    <row r="28" spans="1:14" ht="15.75" thickBot="1">
      <c r="A28" s="143"/>
      <c r="B28" s="84" t="s">
        <v>374</v>
      </c>
      <c r="C28" s="85"/>
      <c r="D28" s="40">
        <f aca="true" t="shared" si="3" ref="D28:N28">D9+D22+D24+D26</f>
        <v>0</v>
      </c>
      <c r="E28" s="40">
        <f t="shared" si="3"/>
        <v>0</v>
      </c>
      <c r="F28" s="40">
        <f t="shared" si="3"/>
        <v>0</v>
      </c>
      <c r="G28" s="40">
        <f t="shared" si="3"/>
        <v>0</v>
      </c>
      <c r="H28" s="40">
        <f t="shared" si="3"/>
        <v>0</v>
      </c>
      <c r="I28" s="40">
        <f t="shared" si="3"/>
        <v>0</v>
      </c>
      <c r="J28" s="40">
        <f t="shared" si="3"/>
        <v>0</v>
      </c>
      <c r="K28" s="40">
        <f t="shared" si="3"/>
        <v>0</v>
      </c>
      <c r="L28" s="40">
        <f t="shared" si="3"/>
        <v>0</v>
      </c>
      <c r="M28" s="40">
        <f t="shared" si="3"/>
        <v>0</v>
      </c>
      <c r="N28" s="40">
        <f t="shared" si="3"/>
        <v>0</v>
      </c>
    </row>
    <row r="29" spans="1:14" ht="13.5" customHeight="1" thickBot="1">
      <c r="A29" s="202" t="s">
        <v>581</v>
      </c>
      <c r="B29" s="203"/>
      <c r="C29" s="85"/>
      <c r="D29" s="40">
        <f>SUM(E29:J29)</f>
        <v>0</v>
      </c>
      <c r="E29" s="23"/>
      <c r="F29" s="23"/>
      <c r="G29" s="23"/>
      <c r="H29" s="23"/>
      <c r="I29" s="23"/>
      <c r="J29" s="23"/>
      <c r="K29" s="23"/>
      <c r="L29" s="23"/>
      <c r="M29" s="110"/>
      <c r="N29" s="111">
        <f>D29+L29</f>
        <v>0</v>
      </c>
    </row>
    <row r="30" spans="1:14" ht="15.75" customHeight="1" thickBot="1">
      <c r="A30" s="143"/>
      <c r="B30" s="36" t="s">
        <v>25</v>
      </c>
      <c r="C30" s="85"/>
      <c r="D30" s="40">
        <f>SUM(E30:J30)</f>
        <v>0</v>
      </c>
      <c r="E30" s="23"/>
      <c r="F30" s="23"/>
      <c r="G30" s="23"/>
      <c r="H30" s="23"/>
      <c r="I30" s="23"/>
      <c r="J30" s="23"/>
      <c r="K30" s="23"/>
      <c r="L30" s="23"/>
      <c r="M30" s="110"/>
      <c r="N30" s="111">
        <f>D30+L30</f>
        <v>0</v>
      </c>
    </row>
    <row r="31" spans="1:16" ht="15">
      <c r="A31" s="116"/>
      <c r="B31" s="117"/>
      <c r="C31" s="118"/>
      <c r="D31" s="114"/>
      <c r="E31" s="114"/>
      <c r="F31" s="114"/>
      <c r="G31" s="114"/>
      <c r="H31" s="114"/>
      <c r="I31" s="114"/>
      <c r="J31" s="114"/>
      <c r="K31" s="114"/>
      <c r="L31" s="114"/>
      <c r="M31" s="114"/>
      <c r="N31" s="114"/>
      <c r="O31" s="115"/>
      <c r="P31" s="115"/>
    </row>
    <row r="32" spans="1:10" ht="13.5" thickBot="1">
      <c r="A32" s="200" t="s">
        <v>33</v>
      </c>
      <c r="B32" s="200"/>
      <c r="C32" s="200"/>
      <c r="D32" s="200"/>
      <c r="E32" s="200"/>
      <c r="F32" s="200"/>
      <c r="G32" s="200"/>
      <c r="H32" s="200"/>
      <c r="I32" s="200"/>
      <c r="J32" s="200"/>
    </row>
    <row r="33" spans="1:10" ht="29.25" customHeight="1" thickBot="1">
      <c r="A33" s="220" t="s">
        <v>34</v>
      </c>
      <c r="B33" s="221"/>
      <c r="C33" s="204" t="s">
        <v>357</v>
      </c>
      <c r="D33" s="205"/>
      <c r="E33" s="205"/>
      <c r="F33" s="205"/>
      <c r="G33" s="205"/>
      <c r="H33" s="205"/>
      <c r="I33" s="205"/>
      <c r="J33" s="206"/>
    </row>
    <row r="34" spans="1:10" ht="15" customHeight="1" thickBot="1">
      <c r="A34" s="222"/>
      <c r="B34" s="223"/>
      <c r="C34" s="218" t="s">
        <v>35</v>
      </c>
      <c r="D34" s="226"/>
      <c r="E34" s="226"/>
      <c r="F34" s="226"/>
      <c r="G34" s="226"/>
      <c r="H34" s="226"/>
      <c r="I34" s="226"/>
      <c r="J34" s="219"/>
    </row>
    <row r="35" spans="1:10" ht="30" customHeight="1" thickBot="1">
      <c r="A35" s="224"/>
      <c r="B35" s="225"/>
      <c r="C35" s="218" t="s">
        <v>15</v>
      </c>
      <c r="D35" s="219"/>
      <c r="E35" s="207" t="s">
        <v>16</v>
      </c>
      <c r="F35" s="207"/>
      <c r="G35" s="207" t="s">
        <v>17</v>
      </c>
      <c r="H35" s="207"/>
      <c r="I35" s="207" t="s">
        <v>582</v>
      </c>
      <c r="J35" s="207"/>
    </row>
    <row r="36" spans="1:10" ht="13.5" thickBot="1">
      <c r="A36" s="236" t="s">
        <v>541</v>
      </c>
      <c r="B36" s="237"/>
      <c r="C36" s="208"/>
      <c r="D36" s="209"/>
      <c r="E36" s="208"/>
      <c r="F36" s="215"/>
      <c r="G36" s="208"/>
      <c r="H36" s="215"/>
      <c r="I36" s="208"/>
      <c r="J36" s="215"/>
    </row>
    <row r="37" spans="1:10" ht="13.5" thickBot="1">
      <c r="A37" s="236" t="s">
        <v>542</v>
      </c>
      <c r="B37" s="237"/>
      <c r="C37" s="208"/>
      <c r="D37" s="209"/>
      <c r="E37" s="208"/>
      <c r="F37" s="209"/>
      <c r="G37" s="208"/>
      <c r="H37" s="209"/>
      <c r="I37" s="208"/>
      <c r="J37" s="209"/>
    </row>
    <row r="38" spans="1:10" ht="13.5" thickBot="1">
      <c r="A38" s="236" t="s">
        <v>543</v>
      </c>
      <c r="B38" s="237"/>
      <c r="C38" s="208"/>
      <c r="D38" s="209"/>
      <c r="E38" s="208"/>
      <c r="F38" s="209"/>
      <c r="G38" s="208"/>
      <c r="H38" s="209"/>
      <c r="I38" s="208"/>
      <c r="J38" s="209"/>
    </row>
    <row r="39" spans="1:10" ht="13.5" thickBot="1">
      <c r="A39" s="236" t="s">
        <v>544</v>
      </c>
      <c r="B39" s="237"/>
      <c r="C39" s="208"/>
      <c r="D39" s="209"/>
      <c r="E39" s="208"/>
      <c r="F39" s="209"/>
      <c r="G39" s="208"/>
      <c r="H39" s="209"/>
      <c r="I39" s="208"/>
      <c r="J39" s="209"/>
    </row>
    <row r="40" spans="1:10" ht="13.5" thickBot="1">
      <c r="A40" s="236" t="s">
        <v>546</v>
      </c>
      <c r="B40" s="237"/>
      <c r="C40" s="208"/>
      <c r="D40" s="209"/>
      <c r="E40" s="208"/>
      <c r="F40" s="209"/>
      <c r="G40" s="208"/>
      <c r="H40" s="209"/>
      <c r="I40" s="208"/>
      <c r="J40" s="209"/>
    </row>
    <row r="41" spans="1:10" ht="13.5" thickBot="1">
      <c r="A41" s="236" t="s">
        <v>545</v>
      </c>
      <c r="B41" s="237"/>
      <c r="C41" s="208"/>
      <c r="D41" s="209"/>
      <c r="E41" s="208"/>
      <c r="F41" s="209"/>
      <c r="G41" s="208"/>
      <c r="H41" s="209"/>
      <c r="I41" s="208"/>
      <c r="J41" s="209"/>
    </row>
    <row r="42" spans="1:10" ht="15.75" thickBot="1">
      <c r="A42" s="202" t="s">
        <v>359</v>
      </c>
      <c r="B42" s="203"/>
      <c r="C42" s="211"/>
      <c r="D42" s="212"/>
      <c r="E42" s="201"/>
      <c r="F42" s="201"/>
      <c r="G42" s="210"/>
      <c r="H42" s="210"/>
      <c r="I42" s="201"/>
      <c r="J42" s="201"/>
    </row>
    <row r="43" spans="1:10" ht="15.75" thickBot="1">
      <c r="A43" s="202" t="s">
        <v>36</v>
      </c>
      <c r="B43" s="203"/>
      <c r="C43" s="211"/>
      <c r="D43" s="212"/>
      <c r="E43" s="201"/>
      <c r="F43" s="201"/>
      <c r="G43" s="210"/>
      <c r="H43" s="210"/>
      <c r="I43" s="201"/>
      <c r="J43" s="201"/>
    </row>
    <row r="44" spans="1:10" ht="15.75" thickBot="1">
      <c r="A44" s="202" t="s">
        <v>37</v>
      </c>
      <c r="B44" s="203"/>
      <c r="C44" s="211"/>
      <c r="D44" s="212"/>
      <c r="E44" s="201"/>
      <c r="F44" s="201"/>
      <c r="G44" s="210"/>
      <c r="H44" s="210"/>
      <c r="I44" s="201"/>
      <c r="J44" s="201"/>
    </row>
    <row r="45" spans="1:10" ht="15.75" thickBot="1">
      <c r="A45" s="202" t="s">
        <v>352</v>
      </c>
      <c r="B45" s="203"/>
      <c r="C45" s="211"/>
      <c r="D45" s="212"/>
      <c r="E45" s="211"/>
      <c r="F45" s="212"/>
      <c r="G45" s="213"/>
      <c r="H45" s="214"/>
      <c r="I45" s="211"/>
      <c r="J45" s="212"/>
    </row>
    <row r="46" spans="1:10" ht="15.75" thickBot="1">
      <c r="A46" s="202" t="s">
        <v>38</v>
      </c>
      <c r="B46" s="203"/>
      <c r="C46" s="211"/>
      <c r="D46" s="212"/>
      <c r="E46" s="201"/>
      <c r="F46" s="201"/>
      <c r="G46" s="210"/>
      <c r="H46" s="210"/>
      <c r="I46" s="201"/>
      <c r="J46" s="201"/>
    </row>
    <row r="47" spans="1:10" ht="15.75" thickBot="1">
      <c r="A47" s="202" t="s">
        <v>39</v>
      </c>
      <c r="B47" s="203"/>
      <c r="C47" s="211"/>
      <c r="D47" s="212"/>
      <c r="E47" s="201"/>
      <c r="F47" s="201"/>
      <c r="G47" s="210"/>
      <c r="H47" s="210"/>
      <c r="I47" s="201"/>
      <c r="J47" s="201"/>
    </row>
    <row r="48" spans="1:10" ht="15.75" thickBot="1">
      <c r="A48" s="202" t="s">
        <v>40</v>
      </c>
      <c r="B48" s="203"/>
      <c r="C48" s="211"/>
      <c r="D48" s="212"/>
      <c r="E48" s="201"/>
      <c r="F48" s="201"/>
      <c r="G48" s="210"/>
      <c r="H48" s="210"/>
      <c r="I48" s="201"/>
      <c r="J48" s="201"/>
    </row>
    <row r="49" spans="1:10" ht="15.75" thickBot="1">
      <c r="A49" s="202" t="s">
        <v>41</v>
      </c>
      <c r="B49" s="203"/>
      <c r="C49" s="211"/>
      <c r="D49" s="212"/>
      <c r="E49" s="201"/>
      <c r="F49" s="201"/>
      <c r="G49" s="210"/>
      <c r="H49" s="210"/>
      <c r="I49" s="201"/>
      <c r="J49" s="201"/>
    </row>
    <row r="50" spans="1:10" ht="15.75" thickBot="1">
      <c r="A50" s="202" t="s">
        <v>370</v>
      </c>
      <c r="B50" s="203"/>
      <c r="C50" s="211"/>
      <c r="D50" s="212"/>
      <c r="E50" s="201"/>
      <c r="F50" s="201"/>
      <c r="G50" s="210"/>
      <c r="H50" s="210"/>
      <c r="I50" s="201"/>
      <c r="J50" s="201"/>
    </row>
    <row r="51" spans="1:10" ht="15.75" thickBot="1">
      <c r="A51" s="202" t="s">
        <v>42</v>
      </c>
      <c r="B51" s="203"/>
      <c r="C51" s="211"/>
      <c r="D51" s="212"/>
      <c r="E51" s="201"/>
      <c r="F51" s="201"/>
      <c r="G51" s="210"/>
      <c r="H51" s="210"/>
      <c r="I51" s="201"/>
      <c r="J51" s="201"/>
    </row>
    <row r="52" spans="1:10" ht="15.75" thickBot="1">
      <c r="A52" s="202" t="s">
        <v>43</v>
      </c>
      <c r="B52" s="203"/>
      <c r="C52" s="211"/>
      <c r="D52" s="212"/>
      <c r="E52" s="201"/>
      <c r="F52" s="201"/>
      <c r="G52" s="210"/>
      <c r="H52" s="210"/>
      <c r="I52" s="201"/>
      <c r="J52" s="201"/>
    </row>
  </sheetData>
  <sheetProtection selectLockedCells="1"/>
  <mergeCells count="117">
    <mergeCell ref="A41:B41"/>
    <mergeCell ref="C40:D40"/>
    <mergeCell ref="C41:D41"/>
    <mergeCell ref="C36:D36"/>
    <mergeCell ref="C37:D37"/>
    <mergeCell ref="C38:D38"/>
    <mergeCell ref="C39:D39"/>
    <mergeCell ref="A6:B6"/>
    <mergeCell ref="A36:B36"/>
    <mergeCell ref="A39:B39"/>
    <mergeCell ref="A40:B40"/>
    <mergeCell ref="A37:B37"/>
    <mergeCell ref="A38:B38"/>
    <mergeCell ref="A13:B13"/>
    <mergeCell ref="A8:B8"/>
    <mergeCell ref="A10:B10"/>
    <mergeCell ref="A29:B29"/>
    <mergeCell ref="A11:B11"/>
    <mergeCell ref="D3:N3"/>
    <mergeCell ref="C3:C5"/>
    <mergeCell ref="A3:B5"/>
    <mergeCell ref="N4:N5"/>
    <mergeCell ref="D4:D5"/>
    <mergeCell ref="E4:J4"/>
    <mergeCell ref="K4:K5"/>
    <mergeCell ref="L4:L5"/>
    <mergeCell ref="M4:M5"/>
    <mergeCell ref="E35:F35"/>
    <mergeCell ref="E42:F42"/>
    <mergeCell ref="E43:F43"/>
    <mergeCell ref="E44:F44"/>
    <mergeCell ref="E36:F36"/>
    <mergeCell ref="E37:F37"/>
    <mergeCell ref="E39:F39"/>
    <mergeCell ref="E40:F40"/>
    <mergeCell ref="E47:F47"/>
    <mergeCell ref="G47:H47"/>
    <mergeCell ref="C47:D47"/>
    <mergeCell ref="C46:D46"/>
    <mergeCell ref="A45:B45"/>
    <mergeCell ref="C45:D45"/>
    <mergeCell ref="E45:F45"/>
    <mergeCell ref="E46:F46"/>
    <mergeCell ref="A15:B15"/>
    <mergeCell ref="A17:B17"/>
    <mergeCell ref="A19:B19"/>
    <mergeCell ref="C42:D42"/>
    <mergeCell ref="C43:D43"/>
    <mergeCell ref="C44:D44"/>
    <mergeCell ref="A33:B35"/>
    <mergeCell ref="C34:J34"/>
    <mergeCell ref="A21:B21"/>
    <mergeCell ref="A23:B23"/>
    <mergeCell ref="A25:B25"/>
    <mergeCell ref="A27:B27"/>
    <mergeCell ref="I40:J40"/>
    <mergeCell ref="I41:J41"/>
    <mergeCell ref="G43:H43"/>
    <mergeCell ref="C35:D35"/>
    <mergeCell ref="E41:F41"/>
    <mergeCell ref="E38:F38"/>
    <mergeCell ref="G35:H35"/>
    <mergeCell ref="G42:H42"/>
    <mergeCell ref="G38:H38"/>
    <mergeCell ref="G39:H39"/>
    <mergeCell ref="G40:H40"/>
    <mergeCell ref="G41:H41"/>
    <mergeCell ref="G44:H44"/>
    <mergeCell ref="G36:H36"/>
    <mergeCell ref="I46:J46"/>
    <mergeCell ref="I47:J47"/>
    <mergeCell ref="G45:H45"/>
    <mergeCell ref="I36:J36"/>
    <mergeCell ref="G37:H37"/>
    <mergeCell ref="G46:H46"/>
    <mergeCell ref="I45:J45"/>
    <mergeCell ref="I37:J37"/>
    <mergeCell ref="I44:J44"/>
    <mergeCell ref="I38:J38"/>
    <mergeCell ref="A51:B51"/>
    <mergeCell ref="E48:F48"/>
    <mergeCell ref="A49:B49"/>
    <mergeCell ref="G52:H52"/>
    <mergeCell ref="C52:D52"/>
    <mergeCell ref="E52:F52"/>
    <mergeCell ref="G51:H51"/>
    <mergeCell ref="C51:D51"/>
    <mergeCell ref="A50:B50"/>
    <mergeCell ref="C50:D50"/>
    <mergeCell ref="I48:J48"/>
    <mergeCell ref="I49:J49"/>
    <mergeCell ref="I50:J50"/>
    <mergeCell ref="G50:H50"/>
    <mergeCell ref="C48:D48"/>
    <mergeCell ref="C49:D49"/>
    <mergeCell ref="G48:H48"/>
    <mergeCell ref="G49:H49"/>
    <mergeCell ref="C33:J33"/>
    <mergeCell ref="A48:B48"/>
    <mergeCell ref="A43:B43"/>
    <mergeCell ref="A47:B47"/>
    <mergeCell ref="I35:J35"/>
    <mergeCell ref="I42:J42"/>
    <mergeCell ref="I43:J43"/>
    <mergeCell ref="I39:J39"/>
    <mergeCell ref="A44:B44"/>
    <mergeCell ref="A46:B46"/>
    <mergeCell ref="A32:J32"/>
    <mergeCell ref="A1:N1"/>
    <mergeCell ref="A2:N2"/>
    <mergeCell ref="I52:J52"/>
    <mergeCell ref="A42:B42"/>
    <mergeCell ref="E49:F49"/>
    <mergeCell ref="E50:F50"/>
    <mergeCell ref="E51:F51"/>
    <mergeCell ref="A52:B52"/>
    <mergeCell ref="I51:J51"/>
  </mergeCells>
  <printOptions/>
  <pageMargins left="0.98" right="0.65" top="0.73" bottom="0.67" header="0.5" footer="0.5"/>
  <pageSetup fitToHeight="1" fitToWidth="1" horizontalDpi="600" verticalDpi="600" orientation="portrait" paperSize="9" scale="75" r:id="rId3"/>
  <ignoredErrors>
    <ignoredError sqref="D27" formula="1"/>
  </ignoredError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K17" sqref="K17"/>
    </sheetView>
  </sheetViews>
  <sheetFormatPr defaultColWidth="9.00390625" defaultRowHeight="12.75"/>
  <cols>
    <col min="1" max="1" width="19.125" style="1" customWidth="1"/>
    <col min="2" max="6" width="18.375" style="1" customWidth="1"/>
    <col min="7" max="16384" width="9.125" style="1" customWidth="1"/>
  </cols>
  <sheetData>
    <row r="1" spans="1:6" ht="12.75">
      <c r="A1" s="149" t="s">
        <v>680</v>
      </c>
      <c r="B1" s="149"/>
      <c r="C1" s="149"/>
      <c r="D1" s="149"/>
      <c r="E1" s="149"/>
      <c r="F1" s="149"/>
    </row>
    <row r="2" spans="1:6" ht="12.75">
      <c r="A2" s="149" t="s">
        <v>97</v>
      </c>
      <c r="B2" s="149"/>
      <c r="C2" s="149"/>
      <c r="D2" s="149"/>
      <c r="E2" s="149"/>
      <c r="F2" s="149"/>
    </row>
    <row r="3" spans="1:6" ht="13.5" thickBot="1">
      <c r="A3" s="200" t="s">
        <v>47</v>
      </c>
      <c r="B3" s="200"/>
      <c r="C3" s="200"/>
      <c r="D3" s="200"/>
      <c r="E3" s="200"/>
      <c r="F3" s="200"/>
    </row>
    <row r="4" spans="1:6" ht="13.5" thickBot="1">
      <c r="A4" s="240" t="s">
        <v>94</v>
      </c>
      <c r="B4" s="240" t="s">
        <v>95</v>
      </c>
      <c r="C4" s="218" t="s">
        <v>332</v>
      </c>
      <c r="D4" s="226"/>
      <c r="E4" s="219"/>
      <c r="F4" s="240" t="s">
        <v>96</v>
      </c>
    </row>
    <row r="5" spans="1:6" ht="40.5" customHeight="1" thickBot="1">
      <c r="A5" s="241"/>
      <c r="B5" s="241"/>
      <c r="C5" s="51" t="s">
        <v>48</v>
      </c>
      <c r="D5" s="51" t="s">
        <v>49</v>
      </c>
      <c r="E5" s="51" t="s">
        <v>50</v>
      </c>
      <c r="F5" s="241"/>
    </row>
    <row r="6" spans="1:6" ht="13.5" thickBot="1">
      <c r="A6" s="28"/>
      <c r="B6" s="40">
        <f>C6+D6+E6</f>
        <v>0</v>
      </c>
      <c r="C6" s="23"/>
      <c r="D6" s="23"/>
      <c r="E6" s="23"/>
      <c r="F6" s="40" t="e">
        <f>'4. Potential logistic'!B6/'3. Resurse umane'!D8</f>
        <v>#DIV/0!</v>
      </c>
    </row>
    <row r="7" spans="1:6" ht="18" customHeight="1" thickBot="1">
      <c r="A7" s="162" t="s">
        <v>51</v>
      </c>
      <c r="B7" s="162"/>
      <c r="C7" s="162"/>
      <c r="D7" s="162"/>
      <c r="E7" s="162"/>
      <c r="F7" s="162"/>
    </row>
    <row r="8" spans="1:6" ht="13.5" customHeight="1" thickBot="1">
      <c r="A8" s="22"/>
      <c r="B8" s="240" t="s">
        <v>52</v>
      </c>
      <c r="C8" s="218" t="s">
        <v>332</v>
      </c>
      <c r="D8" s="226"/>
      <c r="E8" s="219"/>
      <c r="F8" s="22"/>
    </row>
    <row r="9" spans="1:6" ht="13.5" thickBot="1">
      <c r="A9" s="22"/>
      <c r="B9" s="256"/>
      <c r="C9" s="88" t="s">
        <v>48</v>
      </c>
      <c r="D9" s="88" t="s">
        <v>49</v>
      </c>
      <c r="E9" s="88" t="s">
        <v>50</v>
      </c>
      <c r="F9" s="22"/>
    </row>
    <row r="10" spans="1:5" ht="13.5" thickBot="1">
      <c r="A10" s="48"/>
      <c r="B10" s="122">
        <f>C10+D10+E10</f>
        <v>0</v>
      </c>
      <c r="C10" s="131"/>
      <c r="D10" s="6"/>
      <c r="E10" s="132"/>
    </row>
    <row r="11" spans="1:6" ht="13.5" thickBot="1">
      <c r="A11" s="149" t="s">
        <v>53</v>
      </c>
      <c r="B11" s="149"/>
      <c r="C11" s="149"/>
      <c r="D11" s="149"/>
      <c r="E11" s="149"/>
      <c r="F11" s="149"/>
    </row>
    <row r="12" spans="1:6" ht="23.25" customHeight="1" thickBot="1">
      <c r="A12" s="254" t="s">
        <v>629</v>
      </c>
      <c r="B12" s="218" t="s">
        <v>98</v>
      </c>
      <c r="C12" s="226"/>
      <c r="D12" s="219"/>
      <c r="E12" s="254" t="s">
        <v>54</v>
      </c>
      <c r="F12" s="22"/>
    </row>
    <row r="13" spans="1:6" ht="33.75" customHeight="1" thickBot="1">
      <c r="A13" s="255"/>
      <c r="B13" s="51" t="s">
        <v>55</v>
      </c>
      <c r="C13" s="51" t="s">
        <v>56</v>
      </c>
      <c r="D13" s="51" t="s">
        <v>57</v>
      </c>
      <c r="E13" s="255"/>
      <c r="F13" s="22"/>
    </row>
    <row r="14" spans="1:5" ht="13.5" thickBot="1">
      <c r="A14" s="52">
        <f>B14+C14+D14</f>
        <v>0</v>
      </c>
      <c r="B14" s="23"/>
      <c r="C14" s="23"/>
      <c r="D14" s="23"/>
      <c r="E14" s="40" t="e">
        <f>A14/'3. Resurse umane'!D8</f>
        <v>#DIV/0!</v>
      </c>
    </row>
    <row r="15" spans="1:6" ht="13.5" thickBot="1">
      <c r="A15" s="200" t="s">
        <v>58</v>
      </c>
      <c r="B15" s="200"/>
      <c r="C15" s="200"/>
      <c r="D15" s="200"/>
      <c r="E15" s="200"/>
      <c r="F15" s="200"/>
    </row>
    <row r="16" spans="1:6" ht="13.5" thickBot="1">
      <c r="A16" s="248" t="s">
        <v>59</v>
      </c>
      <c r="B16" s="218" t="s">
        <v>99</v>
      </c>
      <c r="C16" s="226"/>
      <c r="D16" s="219"/>
      <c r="E16" s="250" t="s">
        <v>60</v>
      </c>
      <c r="F16" s="240" t="s">
        <v>61</v>
      </c>
    </row>
    <row r="17" spans="1:6" ht="38.25" customHeight="1" thickBot="1">
      <c r="A17" s="249"/>
      <c r="B17" s="51" t="s">
        <v>62</v>
      </c>
      <c r="C17" s="33" t="s">
        <v>63</v>
      </c>
      <c r="D17" s="51" t="s">
        <v>64</v>
      </c>
      <c r="E17" s="251"/>
      <c r="F17" s="241"/>
    </row>
    <row r="18" spans="1:6" ht="13.5" thickBot="1">
      <c r="A18" s="53">
        <f>B18+C18+D18</f>
        <v>0</v>
      </c>
      <c r="B18" s="23"/>
      <c r="C18" s="23"/>
      <c r="D18" s="23"/>
      <c r="E18" s="23"/>
      <c r="F18" s="40" t="e">
        <f>A18/'3. Resurse umane'!D8</f>
        <v>#DIV/0!</v>
      </c>
    </row>
    <row r="19" spans="1:6" ht="13.5" thickBot="1">
      <c r="A19" s="161" t="s">
        <v>65</v>
      </c>
      <c r="B19" s="161"/>
      <c r="C19" s="161"/>
      <c r="D19" s="161"/>
      <c r="E19" s="161"/>
      <c r="F19" s="161"/>
    </row>
    <row r="20" spans="1:6" ht="13.5" thickBot="1">
      <c r="A20" s="250"/>
      <c r="B20" s="197" t="s">
        <v>66</v>
      </c>
      <c r="C20" s="252" t="s">
        <v>67</v>
      </c>
      <c r="D20" s="253"/>
      <c r="E20" s="252" t="s">
        <v>68</v>
      </c>
      <c r="F20" s="253"/>
    </row>
    <row r="21" spans="1:6" ht="39" thickBot="1">
      <c r="A21" s="251"/>
      <c r="B21" s="199"/>
      <c r="C21" s="33" t="s">
        <v>69</v>
      </c>
      <c r="D21" s="33" t="s">
        <v>70</v>
      </c>
      <c r="E21" s="33" t="s">
        <v>71</v>
      </c>
      <c r="F21" s="33" t="s">
        <v>72</v>
      </c>
    </row>
    <row r="22" spans="1:6" ht="13.5" thickBot="1">
      <c r="A22" s="47" t="s">
        <v>73</v>
      </c>
      <c r="B22" s="26" t="s">
        <v>74</v>
      </c>
      <c r="C22" s="49"/>
      <c r="D22" s="54" t="e">
        <f>C22/'2.2. Cadrul de finantare'!$C$5</f>
        <v>#DIV/0!</v>
      </c>
      <c r="E22" s="49"/>
      <c r="F22" s="49"/>
    </row>
    <row r="23" spans="1:6" ht="26.25" thickBot="1">
      <c r="A23" s="47" t="s">
        <v>75</v>
      </c>
      <c r="B23" s="26" t="s">
        <v>76</v>
      </c>
      <c r="C23" s="49"/>
      <c r="D23" s="54" t="e">
        <f>C23/'2.2. Cadrul de finantare'!$C$5</f>
        <v>#DIV/0!</v>
      </c>
      <c r="E23" s="49"/>
      <c r="F23" s="49"/>
    </row>
    <row r="24" spans="1:6" ht="13.5" thickBot="1">
      <c r="A24" s="200" t="s">
        <v>77</v>
      </c>
      <c r="B24" s="200"/>
      <c r="C24" s="200"/>
      <c r="D24" s="200"/>
      <c r="E24" s="200"/>
      <c r="F24" s="200"/>
    </row>
    <row r="25" spans="1:6" ht="13.5" thickBot="1">
      <c r="A25" s="202" t="s">
        <v>78</v>
      </c>
      <c r="B25" s="203"/>
      <c r="C25" s="245"/>
      <c r="D25" s="246"/>
      <c r="E25" s="246"/>
      <c r="F25" s="247"/>
    </row>
    <row r="26" spans="1:6" ht="13.5" thickBot="1">
      <c r="A26" s="202" t="s">
        <v>79</v>
      </c>
      <c r="B26" s="203"/>
      <c r="C26" s="245"/>
      <c r="D26" s="246"/>
      <c r="E26" s="246"/>
      <c r="F26" s="247"/>
    </row>
    <row r="27" spans="1:6" ht="13.5" thickBot="1">
      <c r="A27" s="202" t="s">
        <v>80</v>
      </c>
      <c r="B27" s="203"/>
      <c r="C27" s="245"/>
      <c r="D27" s="246"/>
      <c r="E27" s="246"/>
      <c r="F27" s="247"/>
    </row>
    <row r="28" spans="1:6" ht="30" customHeight="1" thickBot="1">
      <c r="A28" s="202" t="s">
        <v>81</v>
      </c>
      <c r="B28" s="203"/>
      <c r="C28" s="245"/>
      <c r="D28" s="246"/>
      <c r="E28" s="246"/>
      <c r="F28" s="247"/>
    </row>
    <row r="29" spans="1:6" ht="13.5" thickBot="1">
      <c r="A29" s="202" t="s">
        <v>82</v>
      </c>
      <c r="B29" s="203"/>
      <c r="C29" s="245"/>
      <c r="D29" s="246"/>
      <c r="E29" s="246"/>
      <c r="F29" s="247"/>
    </row>
    <row r="31" spans="1:6" ht="13.5" thickBot="1">
      <c r="A31" s="149" t="s">
        <v>83</v>
      </c>
      <c r="B31" s="149"/>
      <c r="C31" s="149"/>
      <c r="D31" s="149"/>
      <c r="E31" s="149"/>
      <c r="F31" s="149"/>
    </row>
    <row r="32" spans="1:6" ht="13.5" thickBot="1">
      <c r="A32" s="55"/>
      <c r="B32" s="202"/>
      <c r="C32" s="203"/>
      <c r="D32" s="56" t="s">
        <v>127</v>
      </c>
      <c r="E32" s="244" t="s">
        <v>84</v>
      </c>
      <c r="F32" s="244"/>
    </row>
    <row r="33" spans="1:6" ht="13.5" thickBot="1">
      <c r="A33" s="55" t="s">
        <v>85</v>
      </c>
      <c r="B33" s="243" t="s">
        <v>86</v>
      </c>
      <c r="C33" s="243"/>
      <c r="D33" s="50"/>
      <c r="E33" s="242"/>
      <c r="F33" s="242"/>
    </row>
    <row r="34" spans="1:6" ht="13.5" thickBot="1">
      <c r="A34" s="55" t="s">
        <v>87</v>
      </c>
      <c r="B34" s="243" t="s">
        <v>88</v>
      </c>
      <c r="C34" s="243"/>
      <c r="D34" s="50"/>
      <c r="E34" s="242"/>
      <c r="F34" s="242"/>
    </row>
    <row r="35" spans="1:6" ht="13.5" thickBot="1">
      <c r="A35" s="55" t="s">
        <v>89</v>
      </c>
      <c r="B35" s="243" t="s">
        <v>90</v>
      </c>
      <c r="C35" s="243"/>
      <c r="D35" s="50"/>
      <c r="E35" s="242"/>
      <c r="F35" s="242"/>
    </row>
    <row r="36" spans="1:6" ht="13.5" thickBot="1">
      <c r="A36" s="55" t="s">
        <v>91</v>
      </c>
      <c r="B36" s="243" t="s">
        <v>92</v>
      </c>
      <c r="C36" s="243"/>
      <c r="D36" s="50"/>
      <c r="E36" s="242"/>
      <c r="F36" s="242"/>
    </row>
    <row r="37" spans="1:6" ht="27" customHeight="1" thickBot="1">
      <c r="A37" s="55" t="s">
        <v>93</v>
      </c>
      <c r="B37" s="243" t="s">
        <v>583</v>
      </c>
      <c r="C37" s="243"/>
      <c r="D37" s="50"/>
      <c r="E37" s="242"/>
      <c r="F37" s="242"/>
    </row>
  </sheetData>
  <sheetProtection selectLockedCells="1"/>
  <mergeCells count="48">
    <mergeCell ref="E12:E13"/>
    <mergeCell ref="A15:F15"/>
    <mergeCell ref="B8:B9"/>
    <mergeCell ref="A12:A13"/>
    <mergeCell ref="B12:D12"/>
    <mergeCell ref="A11:F11"/>
    <mergeCell ref="C8:E8"/>
    <mergeCell ref="A25:B25"/>
    <mergeCell ref="C25:F25"/>
    <mergeCell ref="A24:F24"/>
    <mergeCell ref="B20:B21"/>
    <mergeCell ref="C26:F26"/>
    <mergeCell ref="F16:F17"/>
    <mergeCell ref="C27:F27"/>
    <mergeCell ref="A19:F19"/>
    <mergeCell ref="A16:A17"/>
    <mergeCell ref="B16:D16"/>
    <mergeCell ref="E16:E17"/>
    <mergeCell ref="A26:B26"/>
    <mergeCell ref="A20:A21"/>
    <mergeCell ref="C20:D20"/>
    <mergeCell ref="A27:B27"/>
    <mergeCell ref="E20:F20"/>
    <mergeCell ref="E33:F33"/>
    <mergeCell ref="B33:C33"/>
    <mergeCell ref="A31:F31"/>
    <mergeCell ref="B32:C32"/>
    <mergeCell ref="A28:B28"/>
    <mergeCell ref="A29:B29"/>
    <mergeCell ref="E32:F32"/>
    <mergeCell ref="C28:F28"/>
    <mergeCell ref="C29:F29"/>
    <mergeCell ref="E35:F35"/>
    <mergeCell ref="E36:F36"/>
    <mergeCell ref="E37:F37"/>
    <mergeCell ref="B34:C34"/>
    <mergeCell ref="B35:C35"/>
    <mergeCell ref="B36:C36"/>
    <mergeCell ref="B37:C37"/>
    <mergeCell ref="E34:F34"/>
    <mergeCell ref="A1:F1"/>
    <mergeCell ref="A2:F2"/>
    <mergeCell ref="A3:F3"/>
    <mergeCell ref="A7:F7"/>
    <mergeCell ref="A4:A5"/>
    <mergeCell ref="B4:B5"/>
    <mergeCell ref="C4:E4"/>
    <mergeCell ref="F4:F5"/>
  </mergeCells>
  <printOptions/>
  <pageMargins left="0.96" right="0.57" top="1" bottom="1" header="0.5" footer="0.5"/>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C49"/>
  <sheetViews>
    <sheetView zoomScale="90" zoomScaleNormal="90" zoomScalePageLayoutView="0" workbookViewId="0" topLeftCell="A1">
      <selection activeCell="F34" sqref="F34"/>
    </sheetView>
  </sheetViews>
  <sheetFormatPr defaultColWidth="9.00390625" defaultRowHeight="12.75"/>
  <cols>
    <col min="1" max="1" width="6.25390625" style="1" customWidth="1"/>
    <col min="2" max="2" width="75.875" style="1" customWidth="1"/>
    <col min="3" max="3" width="7.00390625" style="1" customWidth="1"/>
    <col min="4" max="16384" width="9.125" style="1" customWidth="1"/>
  </cols>
  <sheetData>
    <row r="1" spans="1:3" ht="15" customHeight="1" thickBot="1">
      <c r="A1" s="259" t="s">
        <v>610</v>
      </c>
      <c r="B1" s="260"/>
      <c r="C1" s="68" t="s">
        <v>548</v>
      </c>
    </row>
    <row r="2" spans="1:3" ht="13.5" customHeight="1" thickBot="1">
      <c r="A2" s="6"/>
      <c r="B2" s="261" t="s">
        <v>466</v>
      </c>
      <c r="C2" s="262"/>
    </row>
    <row r="3" spans="1:3" ht="26.25" thickBot="1">
      <c r="A3" s="263" t="s">
        <v>170</v>
      </c>
      <c r="B3" s="25" t="s">
        <v>261</v>
      </c>
      <c r="C3" s="8"/>
    </row>
    <row r="4" spans="1:3" ht="13.5" thickBot="1">
      <c r="A4" s="263"/>
      <c r="B4" s="264" t="s">
        <v>260</v>
      </c>
      <c r="C4" s="265"/>
    </row>
    <row r="5" spans="1:3" ht="13.5" thickBot="1">
      <c r="A5" s="263"/>
      <c r="B5" s="266" t="s">
        <v>142</v>
      </c>
      <c r="C5" s="267"/>
    </row>
    <row r="6" spans="1:3" ht="13.5" thickBot="1">
      <c r="A6" s="263"/>
      <c r="B6" s="268" t="s">
        <v>144</v>
      </c>
      <c r="C6" s="269"/>
    </row>
    <row r="7" spans="1:3" ht="13.5" thickBot="1">
      <c r="A7" s="263"/>
      <c r="B7" s="266" t="s">
        <v>143</v>
      </c>
      <c r="C7" s="267"/>
    </row>
    <row r="8" spans="1:3" ht="13.5" thickBot="1">
      <c r="A8" s="263"/>
      <c r="B8" s="268" t="s">
        <v>146</v>
      </c>
      <c r="C8" s="269"/>
    </row>
    <row r="9" spans="1:3" ht="13.5" thickBot="1">
      <c r="A9" s="263"/>
      <c r="B9" s="257" t="s">
        <v>145</v>
      </c>
      <c r="C9" s="258"/>
    </row>
    <row r="10" spans="1:3" ht="13.5" thickBot="1">
      <c r="A10" s="17" t="s">
        <v>171</v>
      </c>
      <c r="B10" s="18" t="s">
        <v>262</v>
      </c>
      <c r="C10" s="8"/>
    </row>
    <row r="11" spans="1:3" ht="26.25" thickBot="1">
      <c r="A11" s="17" t="s">
        <v>172</v>
      </c>
      <c r="B11" s="70" t="s">
        <v>263</v>
      </c>
      <c r="C11" s="8"/>
    </row>
    <row r="12" spans="1:3" ht="13.5" thickBot="1">
      <c r="A12" s="17" t="s">
        <v>173</v>
      </c>
      <c r="B12" s="70" t="s">
        <v>264</v>
      </c>
      <c r="C12" s="8"/>
    </row>
    <row r="13" spans="1:3" ht="13.5" thickBot="1">
      <c r="A13" s="17" t="s">
        <v>304</v>
      </c>
      <c r="B13" s="70" t="s">
        <v>651</v>
      </c>
      <c r="C13" s="8"/>
    </row>
    <row r="14" spans="1:3" ht="13.5" thickBot="1">
      <c r="A14" s="17" t="s">
        <v>450</v>
      </c>
      <c r="B14" s="70" t="s">
        <v>652</v>
      </c>
      <c r="C14" s="8"/>
    </row>
    <row r="15" spans="1:3" ht="13.5" thickBot="1">
      <c r="A15" s="17" t="s">
        <v>451</v>
      </c>
      <c r="B15" s="70" t="s">
        <v>653</v>
      </c>
      <c r="C15" s="8"/>
    </row>
    <row r="16" spans="1:3" ht="13.5" thickBot="1">
      <c r="A16" s="17" t="s">
        <v>452</v>
      </c>
      <c r="B16" s="70" t="s">
        <v>654</v>
      </c>
      <c r="C16" s="8"/>
    </row>
    <row r="17" spans="1:3" ht="13.5" thickBot="1">
      <c r="A17" s="17"/>
      <c r="B17" s="70" t="s">
        <v>611</v>
      </c>
      <c r="C17" s="8"/>
    </row>
    <row r="18" spans="1:3" ht="13.5" thickBot="1">
      <c r="A18" s="17" t="s">
        <v>453</v>
      </c>
      <c r="B18" s="70" t="s">
        <v>265</v>
      </c>
      <c r="C18" s="8"/>
    </row>
    <row r="19" spans="1:3" ht="13.5" thickBot="1">
      <c r="A19" s="17" t="s">
        <v>454</v>
      </c>
      <c r="B19" s="70" t="s">
        <v>584</v>
      </c>
      <c r="C19" s="8"/>
    </row>
    <row r="20" spans="1:3" ht="13.5" thickBot="1">
      <c r="A20" s="17" t="s">
        <v>455</v>
      </c>
      <c r="B20" s="70" t="s">
        <v>585</v>
      </c>
      <c r="C20" s="8"/>
    </row>
    <row r="21" spans="1:3" ht="13.5" thickBot="1">
      <c r="A21" s="17" t="s">
        <v>655</v>
      </c>
      <c r="B21" s="70" t="s">
        <v>586</v>
      </c>
      <c r="C21" s="8"/>
    </row>
    <row r="22" spans="1:3" ht="13.5" thickBot="1">
      <c r="A22" s="17" t="s">
        <v>661</v>
      </c>
      <c r="B22" s="6" t="s">
        <v>662</v>
      </c>
      <c r="C22" s="8"/>
    </row>
    <row r="23" spans="1:3" ht="13.5" thickBot="1">
      <c r="A23" s="9"/>
      <c r="B23" s="150" t="s">
        <v>467</v>
      </c>
      <c r="C23" s="151"/>
    </row>
    <row r="24" spans="1:3" ht="13.5" thickBot="1">
      <c r="A24" s="20" t="s">
        <v>174</v>
      </c>
      <c r="B24" s="70" t="s">
        <v>129</v>
      </c>
      <c r="C24" s="8"/>
    </row>
    <row r="25" spans="1:3" ht="26.25" thickBot="1">
      <c r="A25" s="20" t="s">
        <v>175</v>
      </c>
      <c r="B25" s="71" t="s">
        <v>421</v>
      </c>
      <c r="C25" s="8"/>
    </row>
    <row r="26" spans="1:3" ht="26.25" thickBot="1">
      <c r="A26" s="20" t="s">
        <v>176</v>
      </c>
      <c r="B26" s="71" t="s">
        <v>422</v>
      </c>
      <c r="C26" s="8"/>
    </row>
    <row r="27" spans="1:3" ht="13.5" thickBot="1">
      <c r="A27" s="20" t="s">
        <v>177</v>
      </c>
      <c r="B27" s="70" t="s">
        <v>130</v>
      </c>
      <c r="C27" s="8"/>
    </row>
    <row r="28" spans="1:3" ht="13.5" thickBot="1">
      <c r="A28" s="20" t="s">
        <v>178</v>
      </c>
      <c r="B28" s="70" t="s">
        <v>131</v>
      </c>
      <c r="C28" s="8"/>
    </row>
    <row r="29" spans="1:3" ht="13.5" thickBot="1">
      <c r="A29" s="20" t="s">
        <v>179</v>
      </c>
      <c r="B29" s="70" t="s">
        <v>612</v>
      </c>
      <c r="C29" s="8"/>
    </row>
    <row r="30" spans="1:3" ht="13.5" thickBot="1">
      <c r="A30" s="20" t="s">
        <v>613</v>
      </c>
      <c r="B30" s="70" t="s">
        <v>132</v>
      </c>
      <c r="C30" s="8"/>
    </row>
    <row r="31" spans="1:3" ht="13.5" thickBot="1">
      <c r="A31" s="20" t="s">
        <v>180</v>
      </c>
      <c r="B31" s="70" t="s">
        <v>267</v>
      </c>
      <c r="C31" s="8"/>
    </row>
    <row r="32" spans="1:3" ht="13.5" thickBot="1">
      <c r="A32" s="20" t="s">
        <v>181</v>
      </c>
      <c r="B32" s="70" t="s">
        <v>268</v>
      </c>
      <c r="C32" s="8"/>
    </row>
    <row r="33" spans="1:3" ht="13.5" thickBot="1">
      <c r="A33" s="20" t="s">
        <v>156</v>
      </c>
      <c r="B33" s="70" t="s">
        <v>269</v>
      </c>
      <c r="C33" s="8"/>
    </row>
    <row r="34" spans="1:3" ht="13.5" thickBot="1">
      <c r="A34" s="20" t="s">
        <v>157</v>
      </c>
      <c r="B34" s="70" t="s">
        <v>133</v>
      </c>
      <c r="C34" s="8"/>
    </row>
    <row r="35" spans="1:3" ht="13.5" thickBot="1">
      <c r="A35" s="20" t="s">
        <v>158</v>
      </c>
      <c r="B35" s="69" t="s">
        <v>134</v>
      </c>
      <c r="C35" s="8"/>
    </row>
    <row r="36" spans="1:3" ht="13.5" thickBot="1">
      <c r="A36" s="22"/>
      <c r="B36" s="150" t="s">
        <v>468</v>
      </c>
      <c r="C36" s="151"/>
    </row>
    <row r="37" spans="1:3" ht="13.5" thickBot="1">
      <c r="A37" s="20" t="s">
        <v>159</v>
      </c>
      <c r="B37" s="72" t="s">
        <v>270</v>
      </c>
      <c r="C37" s="8"/>
    </row>
    <row r="38" spans="1:3" ht="13.5" thickBot="1">
      <c r="A38" s="20" t="s">
        <v>160</v>
      </c>
      <c r="B38" s="71" t="s">
        <v>271</v>
      </c>
      <c r="C38" s="8"/>
    </row>
    <row r="39" spans="1:3" ht="13.5" thickBot="1">
      <c r="A39" s="20" t="s">
        <v>169</v>
      </c>
      <c r="B39" s="71" t="s">
        <v>135</v>
      </c>
      <c r="C39" s="8"/>
    </row>
    <row r="40" spans="1:3" ht="13.5" thickBot="1">
      <c r="A40" s="20" t="s">
        <v>456</v>
      </c>
      <c r="B40" s="71" t="s">
        <v>136</v>
      </c>
      <c r="C40" s="8"/>
    </row>
    <row r="41" spans="1:3" ht="13.5" thickBot="1">
      <c r="A41" s="20" t="s">
        <v>457</v>
      </c>
      <c r="B41" s="71" t="s">
        <v>587</v>
      </c>
      <c r="C41" s="8"/>
    </row>
    <row r="42" spans="1:3" ht="13.5" thickBot="1">
      <c r="A42" s="20" t="s">
        <v>458</v>
      </c>
      <c r="B42" s="71" t="s">
        <v>588</v>
      </c>
      <c r="C42" s="8"/>
    </row>
    <row r="43" spans="1:3" ht="13.5" thickBot="1">
      <c r="A43" s="20" t="s">
        <v>459</v>
      </c>
      <c r="B43" s="71" t="s">
        <v>137</v>
      </c>
      <c r="C43" s="8"/>
    </row>
    <row r="44" spans="1:3" ht="13.5" thickBot="1">
      <c r="A44" s="20" t="s">
        <v>460</v>
      </c>
      <c r="B44" s="71" t="s">
        <v>138</v>
      </c>
      <c r="C44" s="8"/>
    </row>
    <row r="45" spans="1:3" ht="13.5" thickBot="1">
      <c r="A45" s="20" t="s">
        <v>461</v>
      </c>
      <c r="B45" s="71" t="s">
        <v>139</v>
      </c>
      <c r="C45" s="8"/>
    </row>
    <row r="46" spans="1:3" ht="13.5" thickBot="1">
      <c r="A46" s="20" t="s">
        <v>462</v>
      </c>
      <c r="B46" s="71" t="s">
        <v>272</v>
      </c>
      <c r="C46" s="8"/>
    </row>
    <row r="47" spans="1:3" ht="13.5" thickBot="1">
      <c r="A47" s="20" t="s">
        <v>463</v>
      </c>
      <c r="B47" s="71" t="s">
        <v>140</v>
      </c>
      <c r="C47" s="8"/>
    </row>
    <row r="48" spans="1:3" ht="13.5" thickBot="1">
      <c r="A48" s="20" t="s">
        <v>464</v>
      </c>
      <c r="B48" s="71" t="s">
        <v>141</v>
      </c>
      <c r="C48" s="8"/>
    </row>
    <row r="49" spans="1:3" ht="13.5" thickBot="1">
      <c r="A49" s="9" t="s">
        <v>465</v>
      </c>
      <c r="B49" s="71" t="s">
        <v>589</v>
      </c>
      <c r="C49" s="8"/>
    </row>
  </sheetData>
  <sheetProtection selectLockedCells="1"/>
  <protectedRanges>
    <protectedRange sqref="C3" name="Range1"/>
    <protectedRange sqref="C10" name="Range2"/>
    <protectedRange sqref="C11:C21" name="Range3"/>
    <protectedRange sqref="C22" name="Range3_1"/>
  </protectedRanges>
  <mergeCells count="11">
    <mergeCell ref="B8:C8"/>
    <mergeCell ref="B9:C9"/>
    <mergeCell ref="A1:B1"/>
    <mergeCell ref="B2:C2"/>
    <mergeCell ref="B23:C23"/>
    <mergeCell ref="B36:C36"/>
    <mergeCell ref="A3:A9"/>
    <mergeCell ref="B4:C4"/>
    <mergeCell ref="B5:C5"/>
    <mergeCell ref="B6:C6"/>
    <mergeCell ref="B7:C7"/>
  </mergeCells>
  <hyperlinks>
    <hyperlink ref="B7" r:id="rId1" display="http://science.thomsonreuters.com/cgi-bin/jrnlst/jloptions.cgi?PC=SS"/>
    <hyperlink ref="B5" r:id="rId2" display="http://science.thomsonreuters.com/cgi-bin/jrnlst/jloptions.cgi?PC=D"/>
  </hyperlinks>
  <printOptions/>
  <pageMargins left="0.97" right="0.49" top="0.56" bottom="0.67" header="0.5" footer="0.5"/>
  <pageSetup fitToHeight="1" fitToWidth="1" horizontalDpi="600" verticalDpi="600" orientation="portrait" paperSize="9" scale="99" r:id="rId5"/>
  <legacyDrawing r:id="rId4"/>
</worksheet>
</file>

<file path=xl/worksheets/sheet8.xml><?xml version="1.0" encoding="utf-8"?>
<worksheet xmlns="http://schemas.openxmlformats.org/spreadsheetml/2006/main" xmlns:r="http://schemas.openxmlformats.org/officeDocument/2006/relationships">
  <sheetPr codeName="Sheet5">
    <pageSetUpPr fitToPage="1"/>
  </sheetPr>
  <dimension ref="A1:C57"/>
  <sheetViews>
    <sheetView zoomScalePageLayoutView="0" workbookViewId="0" topLeftCell="A1">
      <selection activeCell="B26" sqref="B26:C26"/>
    </sheetView>
  </sheetViews>
  <sheetFormatPr defaultColWidth="9.00390625" defaultRowHeight="12.75"/>
  <cols>
    <col min="1" max="1" width="9.125" style="1" customWidth="1"/>
    <col min="2" max="2" width="83.125" style="1" bestFit="1" customWidth="1"/>
    <col min="3" max="3" width="7.875" style="1" customWidth="1"/>
    <col min="4" max="16384" width="9.125" style="1" customWidth="1"/>
  </cols>
  <sheetData>
    <row r="1" spans="1:3" ht="13.5" thickBot="1">
      <c r="A1" s="160" t="s">
        <v>602</v>
      </c>
      <c r="B1" s="227"/>
      <c r="C1" s="19" t="s">
        <v>548</v>
      </c>
    </row>
    <row r="2" spans="1:3" ht="13.5" thickBot="1">
      <c r="A2" s="8"/>
      <c r="B2" s="261" t="s">
        <v>509</v>
      </c>
      <c r="C2" s="272"/>
    </row>
    <row r="3" spans="1:3" ht="13.5" thickBot="1">
      <c r="A3" s="24" t="s">
        <v>469</v>
      </c>
      <c r="B3" s="73" t="s">
        <v>273</v>
      </c>
      <c r="C3" s="74"/>
    </row>
    <row r="4" spans="1:3" ht="13.5" thickBot="1">
      <c r="A4" s="24" t="s">
        <v>470</v>
      </c>
      <c r="B4" s="73" t="s">
        <v>274</v>
      </c>
      <c r="C4" s="74"/>
    </row>
    <row r="5" spans="1:3" ht="13.5" thickBot="1">
      <c r="A5" s="24" t="s">
        <v>471</v>
      </c>
      <c r="B5" s="73" t="s">
        <v>275</v>
      </c>
      <c r="C5" s="74"/>
    </row>
    <row r="6" spans="1:3" ht="13.5" thickBot="1">
      <c r="A6" s="24" t="s">
        <v>472</v>
      </c>
      <c r="B6" s="73" t="s">
        <v>276</v>
      </c>
      <c r="C6" s="74"/>
    </row>
    <row r="7" spans="1:3" ht="13.5" thickBot="1">
      <c r="A7" s="24" t="s">
        <v>473</v>
      </c>
      <c r="B7" s="73" t="s">
        <v>277</v>
      </c>
      <c r="C7" s="74"/>
    </row>
    <row r="8" spans="1:3" ht="15" customHeight="1" thickBot="1">
      <c r="A8" s="140"/>
      <c r="B8" s="139" t="s">
        <v>603</v>
      </c>
      <c r="C8" s="74"/>
    </row>
    <row r="9" spans="1:3" ht="13.5" thickBot="1">
      <c r="A9" s="24" t="s">
        <v>614</v>
      </c>
      <c r="B9" s="73" t="s">
        <v>278</v>
      </c>
      <c r="C9" s="74"/>
    </row>
    <row r="10" spans="1:3" ht="13.5" thickBot="1">
      <c r="A10" s="24" t="s">
        <v>191</v>
      </c>
      <c r="B10" s="73" t="s">
        <v>604</v>
      </c>
      <c r="C10" s="74"/>
    </row>
    <row r="11" spans="1:3" ht="13.5" thickBot="1">
      <c r="A11" s="24" t="s">
        <v>192</v>
      </c>
      <c r="B11" s="73" t="s">
        <v>605</v>
      </c>
      <c r="C11" s="74"/>
    </row>
    <row r="12" spans="1:3" ht="13.5" thickBot="1">
      <c r="A12" s="24" t="s">
        <v>193</v>
      </c>
      <c r="B12" s="70" t="s">
        <v>663</v>
      </c>
      <c r="C12" s="8"/>
    </row>
    <row r="13" spans="1:3" ht="13.5" thickBot="1">
      <c r="A13" s="24" t="s">
        <v>664</v>
      </c>
      <c r="B13" s="75" t="s">
        <v>279</v>
      </c>
      <c r="C13" s="74"/>
    </row>
    <row r="14" spans="1:3" ht="15.75" customHeight="1" thickBot="1">
      <c r="A14" s="20"/>
      <c r="B14" s="150" t="s">
        <v>510</v>
      </c>
      <c r="C14" s="151"/>
    </row>
    <row r="15" spans="1:3" ht="13.5" thickBot="1">
      <c r="A15" s="20" t="s">
        <v>474</v>
      </c>
      <c r="B15" s="73" t="s">
        <v>590</v>
      </c>
      <c r="C15" s="8"/>
    </row>
    <row r="16" spans="1:3" ht="13.5" thickBot="1">
      <c r="A16" s="24" t="s">
        <v>475</v>
      </c>
      <c r="B16" s="73" t="s">
        <v>606</v>
      </c>
      <c r="C16" s="8"/>
    </row>
    <row r="17" spans="1:3" ht="13.5" thickBot="1">
      <c r="A17" s="24" t="s">
        <v>476</v>
      </c>
      <c r="B17" s="73" t="s">
        <v>280</v>
      </c>
      <c r="C17" s="8"/>
    </row>
    <row r="18" spans="1:3" ht="13.5" thickBot="1">
      <c r="A18" s="24" t="s">
        <v>477</v>
      </c>
      <c r="B18" s="73" t="s">
        <v>281</v>
      </c>
      <c r="C18" s="8"/>
    </row>
    <row r="19" spans="1:3" ht="13.5" thickBot="1">
      <c r="A19" s="24" t="s">
        <v>478</v>
      </c>
      <c r="B19" s="73" t="s">
        <v>607</v>
      </c>
      <c r="C19" s="8"/>
    </row>
    <row r="20" spans="1:3" ht="13.5" thickBot="1">
      <c r="A20" s="24" t="s">
        <v>479</v>
      </c>
      <c r="B20" s="73" t="s">
        <v>147</v>
      </c>
      <c r="C20" s="8"/>
    </row>
    <row r="21" spans="1:3" ht="26.25" thickBot="1">
      <c r="A21" s="24" t="s">
        <v>480</v>
      </c>
      <c r="B21" s="73" t="s">
        <v>608</v>
      </c>
      <c r="C21" s="8"/>
    </row>
    <row r="22" spans="1:3" ht="13.5" thickBot="1">
      <c r="A22" s="24" t="s">
        <v>615</v>
      </c>
      <c r="B22" s="73" t="s">
        <v>291</v>
      </c>
      <c r="C22" s="8"/>
    </row>
    <row r="23" spans="1:3" ht="13.5" thickBot="1">
      <c r="A23" s="24" t="s">
        <v>481</v>
      </c>
      <c r="B23" s="73" t="s">
        <v>292</v>
      </c>
      <c r="C23" s="8"/>
    </row>
    <row r="24" spans="1:3" ht="13.5" thickBot="1">
      <c r="A24" s="24" t="s">
        <v>482</v>
      </c>
      <c r="B24" s="73" t="s">
        <v>293</v>
      </c>
      <c r="C24" s="8"/>
    </row>
    <row r="25" spans="1:3" ht="13.5" thickBot="1">
      <c r="A25" s="24" t="s">
        <v>483</v>
      </c>
      <c r="B25" s="76" t="s">
        <v>148</v>
      </c>
      <c r="C25" s="8"/>
    </row>
    <row r="26" spans="1:3" ht="17.25" customHeight="1" thickBot="1">
      <c r="A26" s="20"/>
      <c r="B26" s="270" t="s">
        <v>511</v>
      </c>
      <c r="C26" s="271"/>
    </row>
    <row r="27" spans="1:3" ht="13.5" thickBot="1">
      <c r="A27" s="24" t="s">
        <v>484</v>
      </c>
      <c r="B27" s="77" t="s">
        <v>282</v>
      </c>
      <c r="C27" s="8"/>
    </row>
    <row r="28" spans="1:3" ht="13.5" thickBot="1">
      <c r="A28" s="24" t="s">
        <v>485</v>
      </c>
      <c r="B28" s="77" t="s">
        <v>283</v>
      </c>
      <c r="C28" s="8"/>
    </row>
    <row r="29" spans="1:3" ht="13.5" thickBot="1">
      <c r="A29" s="24" t="s">
        <v>486</v>
      </c>
      <c r="B29" s="77" t="s">
        <v>284</v>
      </c>
      <c r="C29" s="8"/>
    </row>
    <row r="30" spans="1:3" ht="13.5" thickBot="1">
      <c r="A30" s="24" t="s">
        <v>487</v>
      </c>
      <c r="B30" s="77" t="s">
        <v>285</v>
      </c>
      <c r="C30" s="8"/>
    </row>
    <row r="31" spans="1:3" ht="13.5" thickBot="1">
      <c r="A31" s="24" t="s">
        <v>488</v>
      </c>
      <c r="B31" s="77" t="s">
        <v>286</v>
      </c>
      <c r="C31" s="8"/>
    </row>
    <row r="32" spans="1:3" ht="13.5" thickBot="1">
      <c r="A32" s="24" t="s">
        <v>489</v>
      </c>
      <c r="B32" s="77" t="s">
        <v>287</v>
      </c>
      <c r="C32" s="8"/>
    </row>
    <row r="33" spans="1:3" ht="13.5" thickBot="1">
      <c r="A33" s="24" t="s">
        <v>490</v>
      </c>
      <c r="B33" s="77" t="s">
        <v>288</v>
      </c>
      <c r="C33" s="8"/>
    </row>
    <row r="34" spans="1:3" ht="13.5" thickBot="1">
      <c r="A34" s="24" t="s">
        <v>491</v>
      </c>
      <c r="B34" s="77" t="s">
        <v>656</v>
      </c>
      <c r="C34" s="8"/>
    </row>
    <row r="35" spans="1:3" ht="13.5" thickBot="1">
      <c r="A35" s="24" t="s">
        <v>492</v>
      </c>
      <c r="B35" s="77" t="s">
        <v>657</v>
      </c>
      <c r="C35" s="8"/>
    </row>
    <row r="36" spans="1:3" ht="13.5" thickBot="1">
      <c r="A36" s="24" t="s">
        <v>493</v>
      </c>
      <c r="B36" s="77" t="s">
        <v>149</v>
      </c>
      <c r="C36" s="8"/>
    </row>
    <row r="37" spans="1:3" ht="13.5" thickBot="1">
      <c r="A37" s="24" t="s">
        <v>494</v>
      </c>
      <c r="B37" s="77" t="s">
        <v>150</v>
      </c>
      <c r="C37" s="8"/>
    </row>
    <row r="38" spans="1:3" ht="13.5" thickBot="1">
      <c r="A38" s="24" t="s">
        <v>495</v>
      </c>
      <c r="B38" s="77" t="s">
        <v>591</v>
      </c>
      <c r="C38" s="8"/>
    </row>
    <row r="39" spans="1:3" ht="13.5" thickBot="1">
      <c r="A39" s="24" t="s">
        <v>496</v>
      </c>
      <c r="B39" s="77" t="s">
        <v>592</v>
      </c>
      <c r="C39" s="8"/>
    </row>
    <row r="40" spans="1:3" ht="13.5" thickBot="1">
      <c r="A40" s="24" t="s">
        <v>497</v>
      </c>
      <c r="B40" s="78" t="s">
        <v>151</v>
      </c>
      <c r="C40" s="8"/>
    </row>
    <row r="41" spans="1:3" ht="13.5" thickBot="1">
      <c r="A41" s="24" t="s">
        <v>498</v>
      </c>
      <c r="B41" s="79" t="s">
        <v>289</v>
      </c>
      <c r="C41" s="8"/>
    </row>
    <row r="42" spans="1:3" ht="13.5" thickBot="1">
      <c r="A42" s="24" t="s">
        <v>499</v>
      </c>
      <c r="B42" s="79" t="s">
        <v>368</v>
      </c>
      <c r="C42" s="8"/>
    </row>
    <row r="43" spans="1:3" ht="13.5" thickBot="1">
      <c r="A43" s="24" t="s">
        <v>500</v>
      </c>
      <c r="B43" s="80" t="s">
        <v>362</v>
      </c>
      <c r="C43" s="8"/>
    </row>
    <row r="44" spans="1:3" ht="13.5" thickBot="1">
      <c r="A44" s="24" t="s">
        <v>501</v>
      </c>
      <c r="B44" s="79" t="s">
        <v>593</v>
      </c>
      <c r="C44" s="8"/>
    </row>
    <row r="45" spans="1:3" ht="13.5" thickBot="1">
      <c r="A45" s="24" t="s">
        <v>502</v>
      </c>
      <c r="B45" s="79" t="s">
        <v>152</v>
      </c>
      <c r="C45" s="8"/>
    </row>
    <row r="46" spans="1:3" ht="15" customHeight="1" thickBot="1">
      <c r="A46" s="24" t="s">
        <v>503</v>
      </c>
      <c r="B46" s="79" t="s">
        <v>294</v>
      </c>
      <c r="C46" s="8"/>
    </row>
    <row r="47" spans="1:3" ht="13.5" thickBot="1">
      <c r="A47" s="24" t="s">
        <v>504</v>
      </c>
      <c r="B47" s="79" t="s">
        <v>295</v>
      </c>
      <c r="C47" s="8"/>
    </row>
    <row r="48" spans="1:3" ht="13.5" thickBot="1">
      <c r="A48" s="24" t="s">
        <v>505</v>
      </c>
      <c r="B48" s="79" t="s">
        <v>296</v>
      </c>
      <c r="C48" s="8"/>
    </row>
    <row r="49" spans="1:3" ht="13.5" thickBot="1">
      <c r="A49" s="24" t="s">
        <v>506</v>
      </c>
      <c r="B49" s="79" t="s">
        <v>297</v>
      </c>
      <c r="C49" s="8"/>
    </row>
    <row r="50" spans="1:3" ht="13.5" thickBot="1">
      <c r="A50" s="24" t="s">
        <v>507</v>
      </c>
      <c r="B50" s="79" t="s">
        <v>609</v>
      </c>
      <c r="C50" s="8"/>
    </row>
    <row r="51" spans="1:3" ht="13.5" thickBot="1">
      <c r="A51" s="24" t="s">
        <v>508</v>
      </c>
      <c r="B51" s="79" t="s">
        <v>298</v>
      </c>
      <c r="C51" s="8"/>
    </row>
    <row r="52" spans="1:3" ht="13.5" thickBot="1">
      <c r="A52" s="24" t="s">
        <v>100</v>
      </c>
      <c r="B52" s="79" t="s">
        <v>299</v>
      </c>
      <c r="C52" s="8"/>
    </row>
    <row r="53" spans="1:3" ht="13.5" thickBot="1">
      <c r="A53" s="24" t="s">
        <v>361</v>
      </c>
      <c r="B53" s="80" t="s">
        <v>363</v>
      </c>
      <c r="C53" s="8"/>
    </row>
    <row r="54" spans="1:3" ht="13.5" thickBot="1">
      <c r="A54" s="24" t="s">
        <v>365</v>
      </c>
      <c r="B54" s="80" t="s">
        <v>364</v>
      </c>
      <c r="C54" s="8"/>
    </row>
    <row r="55" spans="1:3" ht="13.5" thickBot="1">
      <c r="A55" s="24" t="s">
        <v>366</v>
      </c>
      <c r="B55" s="81" t="s">
        <v>153</v>
      </c>
      <c r="C55" s="8"/>
    </row>
    <row r="56" spans="1:3" ht="13.5" thickBot="1">
      <c r="A56" s="24" t="s">
        <v>367</v>
      </c>
      <c r="B56" s="81" t="s">
        <v>360</v>
      </c>
      <c r="C56" s="8"/>
    </row>
    <row r="57" spans="1:3" ht="13.5" thickBot="1">
      <c r="A57" s="24" t="s">
        <v>369</v>
      </c>
      <c r="B57" s="81" t="s">
        <v>290</v>
      </c>
      <c r="C57" s="8"/>
    </row>
  </sheetData>
  <sheetProtection selectLockedCells="1"/>
  <protectedRanges>
    <protectedRange sqref="C12" name="Range3"/>
  </protectedRanges>
  <mergeCells count="4">
    <mergeCell ref="B26:C26"/>
    <mergeCell ref="A1:B1"/>
    <mergeCell ref="B2:C2"/>
    <mergeCell ref="B14:C14"/>
  </mergeCells>
  <printOptions/>
  <pageMargins left="1.1" right="0.54" top="0.67" bottom="1" header="0.5" footer="0.5"/>
  <pageSetup fitToHeight="1" fitToWidth="1" horizontalDpi="600" verticalDpi="600" orientation="portrait" paperSize="9" scale="86" r:id="rId3"/>
  <legacy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C32"/>
  <sheetViews>
    <sheetView zoomScalePageLayoutView="0" workbookViewId="0" topLeftCell="A1">
      <selection activeCell="H11" sqref="H11"/>
    </sheetView>
  </sheetViews>
  <sheetFormatPr defaultColWidth="9.00390625" defaultRowHeight="12.75"/>
  <cols>
    <col min="1" max="1" width="6.75390625" style="2" bestFit="1" customWidth="1"/>
    <col min="2" max="2" width="71.375" style="1" customWidth="1"/>
    <col min="3" max="3" width="6.00390625" style="1" customWidth="1"/>
    <col min="4" max="16384" width="9.125" style="1" customWidth="1"/>
  </cols>
  <sheetData>
    <row r="1" spans="1:3" ht="13.5" thickBot="1">
      <c r="A1" s="160" t="s">
        <v>658</v>
      </c>
      <c r="B1" s="227"/>
      <c r="C1" s="60" t="s">
        <v>548</v>
      </c>
    </row>
    <row r="2" spans="1:3" ht="13.5" thickBot="1">
      <c r="A2" s="8"/>
      <c r="B2" s="150" t="s">
        <v>538</v>
      </c>
      <c r="C2" s="151"/>
    </row>
    <row r="3" spans="1:3" ht="26.25" thickBot="1">
      <c r="A3" s="20" t="s">
        <v>512</v>
      </c>
      <c r="B3" s="18" t="s">
        <v>300</v>
      </c>
      <c r="C3" s="82"/>
    </row>
    <row r="4" spans="1:3" ht="26.25" thickBot="1">
      <c r="A4" s="20" t="s">
        <v>513</v>
      </c>
      <c r="B4" s="18" t="s">
        <v>302</v>
      </c>
      <c r="C4" s="82"/>
    </row>
    <row r="5" spans="1:3" ht="13.5" thickBot="1">
      <c r="A5" s="20" t="s">
        <v>514</v>
      </c>
      <c r="B5" s="18" t="s">
        <v>549</v>
      </c>
      <c r="C5" s="82"/>
    </row>
    <row r="6" spans="1:3" ht="26.25" thickBot="1">
      <c r="A6" s="20" t="s">
        <v>515</v>
      </c>
      <c r="B6" s="21" t="s">
        <v>303</v>
      </c>
      <c r="C6" s="82"/>
    </row>
    <row r="7" spans="1:3" ht="13.5" thickBot="1">
      <c r="A7" s="20" t="s">
        <v>516</v>
      </c>
      <c r="B7" s="18" t="s">
        <v>301</v>
      </c>
      <c r="C7" s="82"/>
    </row>
    <row r="8" spans="1:3" ht="13.5" thickBot="1">
      <c r="A8" s="2" t="s">
        <v>550</v>
      </c>
      <c r="B8" s="21" t="s">
        <v>305</v>
      </c>
      <c r="C8" s="82"/>
    </row>
    <row r="9" spans="1:3" ht="13.5" thickBot="1">
      <c r="A9" s="20"/>
      <c r="B9" s="273" t="s">
        <v>537</v>
      </c>
      <c r="C9" s="274"/>
    </row>
    <row r="10" spans="1:3" ht="13.5" thickBot="1">
      <c r="A10" s="20" t="s">
        <v>517</v>
      </c>
      <c r="B10" s="18" t="s">
        <v>306</v>
      </c>
      <c r="C10" s="82"/>
    </row>
    <row r="11" spans="1:3" ht="26.25" thickBot="1">
      <c r="A11" s="20" t="s">
        <v>518</v>
      </c>
      <c r="B11" s="18" t="s">
        <v>317</v>
      </c>
      <c r="C11" s="82"/>
    </row>
    <row r="12" spans="1:3" ht="26.25" thickBot="1">
      <c r="A12" s="20" t="s">
        <v>519</v>
      </c>
      <c r="B12" s="18" t="s">
        <v>318</v>
      </c>
      <c r="C12" s="82"/>
    </row>
    <row r="13" spans="1:3" ht="13.5" thickBot="1">
      <c r="A13" s="20" t="s">
        <v>520</v>
      </c>
      <c r="B13" s="9" t="s">
        <v>154</v>
      </c>
      <c r="C13" s="82"/>
    </row>
    <row r="14" spans="1:3" ht="13.5" thickBot="1">
      <c r="A14" s="20" t="s">
        <v>616</v>
      </c>
      <c r="B14" s="18" t="s">
        <v>155</v>
      </c>
      <c r="C14" s="82"/>
    </row>
    <row r="15" spans="1:3" ht="16.5" customHeight="1" thickBot="1">
      <c r="A15" s="20" t="s">
        <v>617</v>
      </c>
      <c r="B15" s="18" t="s">
        <v>307</v>
      </c>
      <c r="C15" s="82"/>
    </row>
    <row r="16" spans="1:3" ht="13.5" thickBot="1">
      <c r="A16" s="27" t="s">
        <v>618</v>
      </c>
      <c r="B16" s="18" t="s">
        <v>308</v>
      </c>
      <c r="C16" s="82"/>
    </row>
    <row r="17" spans="1:3" ht="13.5" thickBot="1">
      <c r="A17" s="27" t="s">
        <v>521</v>
      </c>
      <c r="B17" s="18" t="s">
        <v>309</v>
      </c>
      <c r="C17" s="82"/>
    </row>
    <row r="18" spans="1:3" ht="13.5" thickBot="1">
      <c r="A18" s="27" t="s">
        <v>522</v>
      </c>
      <c r="B18" s="18" t="s">
        <v>310</v>
      </c>
      <c r="C18" s="82"/>
    </row>
    <row r="19" spans="1:3" ht="13.5" thickBot="1">
      <c r="A19" s="27" t="s">
        <v>523</v>
      </c>
      <c r="B19" s="18" t="s">
        <v>311</v>
      </c>
      <c r="C19" s="82"/>
    </row>
    <row r="20" spans="1:3" ht="13.5" thickBot="1">
      <c r="A20" s="27" t="s">
        <v>524</v>
      </c>
      <c r="B20" s="18" t="s">
        <v>312</v>
      </c>
      <c r="C20" s="82"/>
    </row>
    <row r="21" spans="1:3" ht="13.5" thickBot="1">
      <c r="A21" s="27" t="s">
        <v>525</v>
      </c>
      <c r="B21" s="18" t="s">
        <v>313</v>
      </c>
      <c r="C21" s="82"/>
    </row>
    <row r="22" spans="1:3" ht="13.5" thickBot="1">
      <c r="A22" s="27" t="s">
        <v>526</v>
      </c>
      <c r="B22" s="18" t="s">
        <v>594</v>
      </c>
      <c r="C22" s="82"/>
    </row>
    <row r="23" spans="1:3" ht="13.5" thickBot="1">
      <c r="A23" s="27" t="s">
        <v>527</v>
      </c>
      <c r="B23" s="18" t="s">
        <v>595</v>
      </c>
      <c r="C23" s="82"/>
    </row>
    <row r="24" spans="1:3" ht="13.5" thickBot="1">
      <c r="A24" s="27" t="s">
        <v>528</v>
      </c>
      <c r="B24" s="18" t="s">
        <v>596</v>
      </c>
      <c r="C24" s="82"/>
    </row>
    <row r="25" spans="1:3" ht="13.5" thickBot="1">
      <c r="A25" s="27" t="s">
        <v>529</v>
      </c>
      <c r="B25" s="18" t="s">
        <v>597</v>
      </c>
      <c r="C25" s="82"/>
    </row>
    <row r="26" spans="1:3" ht="13.5" thickBot="1">
      <c r="A26" s="27" t="s">
        <v>530</v>
      </c>
      <c r="B26" s="18" t="s">
        <v>598</v>
      </c>
      <c r="C26" s="82"/>
    </row>
    <row r="27" spans="1:3" ht="13.5" thickBot="1">
      <c r="A27" s="27" t="s">
        <v>531</v>
      </c>
      <c r="B27" s="18" t="s">
        <v>599</v>
      </c>
      <c r="C27" s="82"/>
    </row>
    <row r="28" spans="1:3" ht="13.5" thickBot="1">
      <c r="A28" s="20" t="s">
        <v>532</v>
      </c>
      <c r="B28" s="7" t="s">
        <v>314</v>
      </c>
      <c r="C28" s="82"/>
    </row>
    <row r="29" spans="1:3" ht="13.5" thickBot="1">
      <c r="A29" s="20"/>
      <c r="B29" s="150" t="s">
        <v>536</v>
      </c>
      <c r="C29" s="151"/>
    </row>
    <row r="30" spans="1:3" ht="13.5" thickBot="1">
      <c r="A30" s="20" t="s">
        <v>533</v>
      </c>
      <c r="B30" s="18" t="s">
        <v>315</v>
      </c>
      <c r="C30" s="82"/>
    </row>
    <row r="31" spans="1:3" ht="13.5" thickBot="1">
      <c r="A31" s="20" t="s">
        <v>534</v>
      </c>
      <c r="B31" s="18" t="s">
        <v>182</v>
      </c>
      <c r="C31" s="82"/>
    </row>
    <row r="32" spans="1:3" ht="13.5" thickBot="1">
      <c r="A32" s="20" t="s">
        <v>535</v>
      </c>
      <c r="B32" s="18" t="s">
        <v>316</v>
      </c>
      <c r="C32" s="82"/>
    </row>
  </sheetData>
  <sheetProtection selectLockedCells="1"/>
  <mergeCells count="4">
    <mergeCell ref="B29:C29"/>
    <mergeCell ref="A1:B1"/>
    <mergeCell ref="B2:C2"/>
    <mergeCell ref="B9:C9"/>
  </mergeCells>
  <printOptions/>
  <pageMargins left="1.18" right="0.45" top="0.66" bottom="1" header="0.5" footer="0.5"/>
  <pageSetup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Rodica</dc:creator>
  <cp:keywords/>
  <dc:description/>
  <cp:lastModifiedBy>Denis</cp:lastModifiedBy>
  <cp:lastPrinted>2013-10-23T10:36:23Z</cp:lastPrinted>
  <dcterms:created xsi:type="dcterms:W3CDTF">2009-10-12T07:42:36Z</dcterms:created>
  <dcterms:modified xsi:type="dcterms:W3CDTF">2015-11-13T12:49:07Z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